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okymentu\Docs\"/>
    </mc:Choice>
  </mc:AlternateContent>
  <bookViews>
    <workbookView xWindow="0" yWindow="0" windowWidth="28800" windowHeight="12435" firstSheet="3" activeTab="10"/>
  </bookViews>
  <sheets>
    <sheet name="КПК1011020" sheetId="18" r:id="rId1"/>
    <sheet name="КПК1015031" sheetId="17" r:id="rId2"/>
    <sheet name="КПК1013160" sheetId="13" r:id="rId3"/>
    <sheet name="КПК1011140" sheetId="12" r:id="rId4"/>
    <sheet name="КПК 0611162" sheetId="11" r:id="rId5"/>
    <sheet name="КПК0611161" sheetId="10" r:id="rId6"/>
    <sheet name="КПК1010180" sheetId="4" r:id="rId7"/>
    <sheet name="КПК0611150" sheetId="6" r:id="rId8"/>
    <sheet name="КПК1015011" sheetId="15" r:id="rId9"/>
    <sheet name="КПК1011090" sheetId="5" r:id="rId10"/>
    <sheet name="КПК1011010" sheetId="2" r:id="rId11"/>
    <sheet name="1016310" sheetId="19" r:id="rId12"/>
  </sheets>
  <calcPr calcId="152511"/>
</workbook>
</file>

<file path=xl/calcChain.xml><?xml version="1.0" encoding="utf-8"?>
<calcChain xmlns="http://schemas.openxmlformats.org/spreadsheetml/2006/main">
  <c r="AK40" i="19" l="1"/>
  <c r="AT41" i="19"/>
  <c r="AS42" i="19"/>
  <c r="AC43" i="19"/>
  <c r="AK43" i="19"/>
  <c r="AS43" i="19"/>
  <c r="AT40" i="19" s="1"/>
  <c r="Y53" i="19"/>
  <c r="AO53" i="19" s="1"/>
  <c r="AG53" i="19"/>
  <c r="AO69" i="19"/>
  <c r="AC82" i="19"/>
  <c r="AK82" i="19"/>
  <c r="AO82" i="19"/>
  <c r="BA82" i="19"/>
  <c r="AO81" i="17" l="1"/>
  <c r="AO61" i="12"/>
  <c r="AO65" i="12" s="1"/>
  <c r="AS44" i="11"/>
  <c r="AO100" i="11" s="1"/>
  <c r="AO104" i="11" s="1"/>
  <c r="AO106" i="10" l="1"/>
  <c r="AO95" i="10"/>
  <c r="AO75" i="10"/>
  <c r="AO67" i="4"/>
  <c r="AO66" i="4"/>
  <c r="AO78" i="2" l="1"/>
  <c r="AO72" i="18"/>
  <c r="AO86" i="18" l="1"/>
  <c r="AO124" i="10" l="1"/>
  <c r="AS43" i="10" l="1"/>
  <c r="AO115" i="10" s="1"/>
  <c r="AO119" i="10" s="1"/>
  <c r="AO80" i="6"/>
  <c r="AC40" i="6" s="1"/>
  <c r="AC41" i="6" s="1"/>
  <c r="AK41" i="6"/>
  <c r="AS41" i="6" l="1"/>
  <c r="AO67" i="6" s="1"/>
  <c r="AO68" i="5"/>
  <c r="AO64" i="2" l="1"/>
  <c r="AO68" i="2" s="1"/>
  <c r="AK41" i="2" l="1"/>
  <c r="AO101" i="2"/>
  <c r="AO100" i="2"/>
  <c r="AO82" i="2"/>
  <c r="AO117" i="2"/>
  <c r="AO79" i="2" l="1"/>
  <c r="AO137" i="18" l="1"/>
  <c r="AO139" i="18" s="1"/>
  <c r="AS43" i="18" l="1"/>
  <c r="AS40" i="18" l="1"/>
  <c r="AK42" i="2"/>
  <c r="AO129" i="18" l="1"/>
  <c r="AK44" i="18"/>
  <c r="AK43" i="17" l="1"/>
  <c r="BD22" i="17" s="1"/>
  <c r="AO114" i="17"/>
  <c r="AS42" i="17"/>
  <c r="AO128" i="18"/>
  <c r="AS42" i="18" l="1"/>
  <c r="BD22" i="18" l="1"/>
  <c r="AK42" i="5" l="1"/>
  <c r="AS41" i="5" l="1"/>
  <c r="AO113" i="5" s="1"/>
  <c r="AO117" i="5" s="1"/>
  <c r="AC40" i="2" l="1"/>
  <c r="AC42" i="2" s="1"/>
  <c r="AS42" i="2" s="1"/>
  <c r="AO69" i="2" s="1"/>
  <c r="AO75" i="2" s="1"/>
  <c r="L17" i="2"/>
  <c r="AO103" i="5"/>
  <c r="AO81" i="5"/>
  <c r="AO110" i="5" s="1"/>
  <c r="AO80" i="15"/>
  <c r="AO69" i="15"/>
  <c r="AO68" i="15"/>
  <c r="AO97" i="6"/>
  <c r="AO96" i="6"/>
  <c r="AO95" i="6"/>
  <c r="AO66" i="6"/>
  <c r="AO73" i="6" s="1"/>
  <c r="L17" i="6"/>
  <c r="AO89" i="4"/>
  <c r="AO88" i="4"/>
  <c r="AO87" i="4"/>
  <c r="AO96" i="10"/>
  <c r="AO94" i="10"/>
  <c r="AO70" i="10"/>
  <c r="AO74" i="6" l="1"/>
  <c r="AC40" i="5"/>
  <c r="AC42" i="5" s="1"/>
  <c r="AS42" i="5" s="1"/>
  <c r="AO145" i="10"/>
  <c r="AO144" i="10"/>
  <c r="AO143" i="10"/>
  <c r="AO142" i="10"/>
  <c r="AC44" i="10"/>
  <c r="AC45" i="10" s="1"/>
  <c r="AS41" i="10"/>
  <c r="AO87" i="10" s="1"/>
  <c r="AS42" i="10"/>
  <c r="L18" i="10"/>
  <c r="AO74" i="4"/>
  <c r="AC40" i="4" s="1"/>
  <c r="AC41" i="4" s="1"/>
  <c r="AO68" i="4" s="1"/>
  <c r="L17" i="4"/>
  <c r="AK45" i="11"/>
  <c r="AS43" i="11"/>
  <c r="AO92" i="11" s="1"/>
  <c r="AO96" i="11" s="1"/>
  <c r="AC41" i="11"/>
  <c r="AC45" i="11" s="1"/>
  <c r="AS45" i="11" s="1"/>
  <c r="AS42" i="11"/>
  <c r="AO83" i="11" s="1"/>
  <c r="AO87" i="11" s="1"/>
  <c r="AO78" i="11"/>
  <c r="L18" i="11"/>
  <c r="AO66" i="13"/>
  <c r="L18" i="13"/>
  <c r="AN22" i="13"/>
  <c r="U22" i="13" s="1"/>
  <c r="AC41" i="17"/>
  <c r="L18" i="17"/>
  <c r="AC41" i="18"/>
  <c r="AC44" i="18" s="1"/>
  <c r="AN22" i="18" l="1"/>
  <c r="U22" i="18" s="1"/>
  <c r="AN22" i="11"/>
  <c r="U22" i="11" s="1"/>
  <c r="AC43" i="17"/>
  <c r="AN22" i="17" l="1"/>
  <c r="U22" i="17" s="1"/>
  <c r="AO97" i="17"/>
  <c r="AO111" i="18"/>
  <c r="AO110" i="18"/>
  <c r="AO109" i="18"/>
  <c r="AO108" i="18"/>
  <c r="AO107" i="18"/>
  <c r="BA149" i="18"/>
  <c r="AO149" i="18"/>
  <c r="AC149" i="18"/>
  <c r="AO53" i="18"/>
  <c r="AS41" i="18"/>
  <c r="AS44" i="18" s="1"/>
  <c r="AO73" i="18" s="1"/>
  <c r="AC42" i="15"/>
  <c r="AS41" i="15"/>
  <c r="AS41" i="11"/>
  <c r="AO99" i="17"/>
  <c r="AO98" i="17"/>
  <c r="AO100" i="17"/>
  <c r="AS41" i="17"/>
  <c r="BA124" i="17"/>
  <c r="AO124" i="17"/>
  <c r="AC124" i="17"/>
  <c r="Y53" i="17"/>
  <c r="AO53" i="17" s="1"/>
  <c r="AO52" i="17"/>
  <c r="AS43" i="17"/>
  <c r="AO67" i="17" s="1"/>
  <c r="AO74" i="17" s="1"/>
  <c r="AS40" i="17"/>
  <c r="BA90" i="15"/>
  <c r="AO90" i="15"/>
  <c r="AC90" i="15"/>
  <c r="Y52" i="15"/>
  <c r="AO52" i="15" s="1"/>
  <c r="AO51" i="15"/>
  <c r="AK42" i="15"/>
  <c r="AS40" i="15"/>
  <c r="Y51" i="13"/>
  <c r="AO51" i="13" s="1"/>
  <c r="AO50" i="13"/>
  <c r="BA77" i="13"/>
  <c r="AO77" i="13"/>
  <c r="AC77" i="13"/>
  <c r="AK41" i="13"/>
  <c r="AC41" i="13"/>
  <c r="AS40" i="13"/>
  <c r="AC41" i="12"/>
  <c r="AN22" i="12" s="1"/>
  <c r="U22" i="12" s="1"/>
  <c r="BA76" i="12"/>
  <c r="AO76" i="12"/>
  <c r="AC76" i="12"/>
  <c r="AO50" i="12"/>
  <c r="AK41" i="12"/>
  <c r="AS40" i="12"/>
  <c r="AS40" i="11"/>
  <c r="AO65" i="11" s="1"/>
  <c r="AO69" i="11" s="1"/>
  <c r="AO54" i="11"/>
  <c r="BA114" i="11"/>
  <c r="AO114" i="11"/>
  <c r="AC114" i="11"/>
  <c r="BA161" i="10"/>
  <c r="AO161" i="10"/>
  <c r="AC161" i="10"/>
  <c r="AO54" i="10"/>
  <c r="AK45" i="10"/>
  <c r="AN22" i="10"/>
  <c r="AS44" i="10"/>
  <c r="AS40" i="10"/>
  <c r="AO71" i="10" s="1"/>
  <c r="AO77" i="10" s="1"/>
  <c r="BA114" i="6"/>
  <c r="AO114" i="6"/>
  <c r="AC114" i="6"/>
  <c r="AO98" i="6"/>
  <c r="AO50" i="6"/>
  <c r="AN21" i="6"/>
  <c r="U21" i="6" s="1"/>
  <c r="AS40" i="6"/>
  <c r="AS39" i="6"/>
  <c r="AO102" i="5"/>
  <c r="BA127" i="5"/>
  <c r="AO127" i="5"/>
  <c r="AC127" i="5"/>
  <c r="AO101" i="5"/>
  <c r="AO100" i="5"/>
  <c r="AO99" i="5"/>
  <c r="AO51" i="5"/>
  <c r="AN21" i="5"/>
  <c r="AS40" i="5"/>
  <c r="AS39" i="5"/>
  <c r="AO99" i="2"/>
  <c r="AO98" i="2"/>
  <c r="AS40" i="2"/>
  <c r="AS39" i="2"/>
  <c r="BD21" i="2"/>
  <c r="AN21" i="2"/>
  <c r="BA103" i="4"/>
  <c r="AO103" i="4"/>
  <c r="AC103" i="4"/>
  <c r="AO50" i="4"/>
  <c r="AS40" i="4"/>
  <c r="AS39" i="4"/>
  <c r="BA128" i="2"/>
  <c r="AO128" i="2"/>
  <c r="AC128" i="2"/>
  <c r="AO51" i="2"/>
  <c r="AO78" i="10" l="1"/>
  <c r="U21" i="2"/>
  <c r="BD22" i="10"/>
  <c r="AS45" i="10"/>
  <c r="U22" i="10"/>
  <c r="AO73" i="17"/>
  <c r="AO72" i="17"/>
  <c r="AS41" i="4"/>
  <c r="AN21" i="4"/>
  <c r="U21" i="4" s="1"/>
  <c r="AS42" i="15"/>
  <c r="AS41" i="13"/>
  <c r="AS41" i="12"/>
  <c r="AO69" i="5"/>
  <c r="BD21" i="5"/>
  <c r="U21" i="5" s="1"/>
  <c r="AO74" i="5" l="1"/>
  <c r="AO75" i="5"/>
</calcChain>
</file>

<file path=xl/comments1.xml><?xml version="1.0" encoding="utf-8"?>
<comments xmlns="http://schemas.openxmlformats.org/spreadsheetml/2006/main">
  <authors>
    <author>Olenka</author>
  </authors>
  <commentList>
    <comment ref="M141" authorId="0" shapeId="0">
      <text>
        <r>
          <rPr>
            <b/>
            <sz val="9"/>
            <color indexed="81"/>
            <rFont val="Tahoma"/>
            <family val="2"/>
            <charset val="204"/>
          </rPr>
          <t>Olenka: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Olenka</author>
  </authors>
  <commentList>
    <comment ref="M116" authorId="0" shapeId="0">
      <text>
        <r>
          <rPr>
            <b/>
            <sz val="9"/>
            <color indexed="81"/>
            <rFont val="Tahoma"/>
            <family val="2"/>
            <charset val="204"/>
          </rPr>
          <t>Olenka: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<sst xmlns="http://schemas.openxmlformats.org/spreadsheetml/2006/main" count="3489" uniqueCount="473">
  <si>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</si>
  <si>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</si>
  <si>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</si>
  <si>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</si>
  <si>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</si>
  <si>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</si>
  <si>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</si>
  <si>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</si>
  <si>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</si>
  <si>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</si>
  <si>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</si>
  <si>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</si>
  <si>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</si>
  <si>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</si>
  <si>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</si>
  <si>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</si>
  <si>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</si>
  <si>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</si>
  <si>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</si>
  <si>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</si>
  <si>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</si>
  <si>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</si>
  <si>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</si>
  <si>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</si>
  <si>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</si>
  <si>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</si>
  <si>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</si>
  <si>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</si>
  <si>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</si>
  <si>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</si>
  <si>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</si>
  <si>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</si>
  <si>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</si>
  <si>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</si>
  <si>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</si>
  <si>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</si>
  <si>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</si>
  <si>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</si>
  <si>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</si>
  <si>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</si>
  <si>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</si>
  <si>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</si>
  <si>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</si>
  <si>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</si>
  <si>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</si>
  <si>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</si>
  <si>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</si>
  <si>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</si>
  <si>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</si>
  <si>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</si>
  <si>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</si>
  <si>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</si>
  <si>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</si>
  <si>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</si>
  <si>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</si>
  <si>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</si>
  <si>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</si>
  <si>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</si>
  <si>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</si>
  <si>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</si>
  <si>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</si>
  <si>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</si>
  <si>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</si>
  <si>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</si>
  <si>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</si>
  <si>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</si>
  <si>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</si>
  <si>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</si>
  <si>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</si>
  <si>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</si>
  <si>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</si>
  <si>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</si>
  <si>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</si>
  <si>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</si>
  <si>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ВСЬОГО</t>
  </si>
  <si>
    <t/>
  </si>
  <si>
    <t>Забезпечити створення належних умов для надання на належному рівні дошкільної освіти та виховання дітей</t>
  </si>
  <si>
    <t>Затрат</t>
  </si>
  <si>
    <t>середньорічне число штатних одиниць адмінперсоналу, за умовами оплати віднесених до педагогічного персоналу</t>
  </si>
  <si>
    <t>од.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</si>
  <si>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</si>
  <si>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</si>
  <si>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</si>
  <si>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</t>
  </si>
  <si>
    <t>середньорічне число посадових окладів (ставок) педагогічного персоналу</t>
  </si>
  <si>
    <t>Продукту</t>
  </si>
  <si>
    <t>кількість дітей, що відвідують дошкільні заклади</t>
  </si>
  <si>
    <t>осіб</t>
  </si>
  <si>
    <t>кількість дітей від 0 до 6 років</t>
  </si>
  <si>
    <t>Ефективності</t>
  </si>
  <si>
    <t>витрати на перебування 1 дитини в дошкільному закладі</t>
  </si>
  <si>
    <t>грн.</t>
  </si>
  <si>
    <t>діто-дні відвідування</t>
  </si>
  <si>
    <t>днів</t>
  </si>
  <si>
    <t>Якості</t>
  </si>
  <si>
    <t>Надання дошкільної освіти дошкільними навчальними закладами</t>
  </si>
  <si>
    <t>Начальник управління</t>
  </si>
  <si>
    <t>В.В. Нетреба</t>
  </si>
  <si>
    <t>(грн)</t>
  </si>
  <si>
    <t>Дошкільна освiта</t>
  </si>
  <si>
    <t>0910</t>
  </si>
  <si>
    <t>0111</t>
  </si>
  <si>
    <t>Керівництво і управління у  сфері освіти</t>
  </si>
  <si>
    <t>Керівництво і управління у сфері освіти</t>
  </si>
  <si>
    <t>Забезпечення виконання наданих законодавством повноважень</t>
  </si>
  <si>
    <t>Забезпечення збереження енергоресурсів</t>
  </si>
  <si>
    <t>кількість штатних одиниць</t>
  </si>
  <si>
    <t>кількість отриманих листів, звернень, заяв, скарг</t>
  </si>
  <si>
    <t>Журнал реєстрації вхідної кореспонденції на рік</t>
  </si>
  <si>
    <t>кількість прийнятих нормативно-правових актів на одного працівника</t>
  </si>
  <si>
    <t>Розрахунково (кількість виконаних листів / кількість працівників)</t>
  </si>
  <si>
    <t>витрати на утримання однієї штатної одиниці</t>
  </si>
  <si>
    <t>тис.грн.</t>
  </si>
  <si>
    <t>Розрахунково(обсяг видатків на утримання / кількість штатних одиниць)</t>
  </si>
  <si>
    <t>Відсоток вчасно виконаних листів, звернень, заяв, скарг</t>
  </si>
  <si>
    <t>%</t>
  </si>
  <si>
    <t>Розрахунок (кількість вчасно виконаних листів, звернень, заяв, скарг/загальну кількість</t>
  </si>
  <si>
    <t>100%</t>
  </si>
  <si>
    <t>Обсяг видатків на оплату енергоносіїв та комунальних послуг всього, з них на оплату</t>
  </si>
  <si>
    <t>Звітність установи</t>
  </si>
  <si>
    <t>Теплопостачання</t>
  </si>
  <si>
    <t>Водопостачання</t>
  </si>
  <si>
    <t>Електроенергії</t>
  </si>
  <si>
    <t>опалювальна площа приміщень</t>
  </si>
  <si>
    <t>кв.м</t>
  </si>
  <si>
    <t>загальна площа приміщень</t>
  </si>
  <si>
    <t>_</t>
  </si>
  <si>
    <t>Гкал.</t>
  </si>
  <si>
    <t>куб.м</t>
  </si>
  <si>
    <t>кВт год</t>
  </si>
  <si>
    <t>Середнє споживання комунальних послуг та енергоносіїв, у тому числі:</t>
  </si>
  <si>
    <t xml:space="preserve">Розрахунок </t>
  </si>
  <si>
    <t>Гкал на 1 м.кв. опал.пл</t>
  </si>
  <si>
    <t>куб.м на 1 м. кв. заг.пл.</t>
  </si>
  <si>
    <t>кВт год на 1 м.кв.заг.пл.</t>
  </si>
  <si>
    <t>Річна економія витрачання енергоресурсів в натуральному виразі</t>
  </si>
  <si>
    <t>кількість дошкільних закладів</t>
  </si>
  <si>
    <t>од</t>
  </si>
  <si>
    <t>рівень охоплення дітей дошкільною освітою</t>
  </si>
  <si>
    <t>0960</t>
  </si>
  <si>
    <t>Надання позашкільної освіти позашкільними закладами освіти, заходи із позашкільної роботи з дітьми</t>
  </si>
  <si>
    <t>Залучення та забезпечення надання належних умов виконання належних умов виховання дітей в умовах позашкільної освіти</t>
  </si>
  <si>
    <t>Забезпечити залучення та надання належних умов виховання дітей в умовах позашкільної освіти</t>
  </si>
  <si>
    <t>кількість позашкільних закладів</t>
  </si>
  <si>
    <t>витрати на 1 дитину, яка отримує позашкільну освіту</t>
  </si>
  <si>
    <t>рівень охоплення дітей позашкільною освітою</t>
  </si>
  <si>
    <t>динаміка охоплення позашкільною освітою до попереднього року</t>
  </si>
  <si>
    <t>Природний газ</t>
  </si>
  <si>
    <t>куб.м.</t>
  </si>
  <si>
    <t>0990</t>
  </si>
  <si>
    <t>Забезпечення належної методичної роботи установами освіти</t>
  </si>
  <si>
    <t>Забезпечити належну методичну роботу в установах освіти</t>
  </si>
  <si>
    <t>кількість закладів</t>
  </si>
  <si>
    <t>кількість освітніх закладів, що обслуговуються</t>
  </si>
  <si>
    <t>кількість прийнятих листів, контролів, звітів</t>
  </si>
  <si>
    <t>кількість заходів, в тому числі олімпіади, конкурси, ярмарки, атестація, метод.рад</t>
  </si>
  <si>
    <t>Відсоток вчасно виконаних листів, контролів, звітів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</si>
  <si>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</si>
  <si>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реєстраційних рахунків</t>
  </si>
  <si>
    <t>Кількість реєстраційних рахунків, які обслуговує 1 штатна одиниця</t>
  </si>
  <si>
    <t>Відсоток вчасно виконаних звітів, контролів, інформацій, нормативно-правових документів</t>
  </si>
  <si>
    <t>Розрахунок (кількість вчасно виконаних звітів, контролів, інформацій, нормативно-правових документів/загальну кількість</t>
  </si>
  <si>
    <t>Кількість закладів, які обслуговує 1 штатна одиниця</t>
  </si>
  <si>
    <t>Забезпечити надання якісних послуг з централізованого господарського обслуговування</t>
  </si>
  <si>
    <t>кількість одержувачів допомоги</t>
  </si>
  <si>
    <t>Розрахунок</t>
  </si>
  <si>
    <t>Забезпеченя надання якісних послуг іншими закладами освіти</t>
  </si>
  <si>
    <t>Наказ Фінансового управління Дубенської міської ради</t>
  </si>
  <si>
    <t>Динаміка споживання комунальних послуг та енергоносіїв (по відношенню до споживання в минулому році)</t>
  </si>
  <si>
    <t>кількість отриманих нормативно-правових актів</t>
  </si>
  <si>
    <t>кількість прийнятих листів, звернень, заяв, скарг на одного працівника</t>
  </si>
  <si>
    <t>Відсоток вчасно виконаних нормативно-правових актів.</t>
  </si>
  <si>
    <t>Розрахунок (кількість вчасно виконаних нормативно-правових актів/загальну кількість</t>
  </si>
  <si>
    <t xml:space="preserve"> Наказ Фінансового управління Дубенської міської ради</t>
  </si>
  <si>
    <t>кількість дітей, що отримують позашкільну освіту</t>
  </si>
  <si>
    <t xml:space="preserve">Наказ Фінансового управління Дубенської міської ради </t>
  </si>
  <si>
    <t>1011220</t>
  </si>
  <si>
    <t>100</t>
  </si>
  <si>
    <t>Забезпечити проведення первинної професійної орієнтації учнів у навчально-виробничих комбінатах, в групах</t>
  </si>
  <si>
    <t>середньорічна кількість учнів, що відвідують навчально-виробничі комбінати</t>
  </si>
  <si>
    <t>витрати на 1 учня, що відвідує навчально-виробничий комбінат</t>
  </si>
  <si>
    <t>витрати на 1 групу</t>
  </si>
  <si>
    <t>динаміка кількості дітей до попереднього року</t>
  </si>
  <si>
    <t>0950</t>
  </si>
  <si>
    <t>Підвищення кваліфікації, перепідготовка кадрів іншими закладами післядипломної освіти</t>
  </si>
  <si>
    <t>Забезпечення підвищення кваліфікації та перепідготовки кадрів закладами післядипломної освіти</t>
  </si>
  <si>
    <t>Забезпечити підвищення кваліфікації та перепідготовки кадрів закладами післядипломної освіти</t>
  </si>
  <si>
    <t>середньорічна кількість педагогічних працівників, які пройдуть підвищення кваліфікації</t>
  </si>
  <si>
    <t>витрати на 1 працівника, який підвищить кваліфікацію</t>
  </si>
  <si>
    <t>відсоток працівників, які отримають відповідний документ про освіту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</si>
  <si>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</si>
  <si>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</si>
  <si>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оздоровлення та відпочинку дітей, які потребують особливої соціальної уваги та підтримки</t>
  </si>
  <si>
    <t xml:space="preserve"> Створення сприятливих умов для якісного відпочинку та оздоровлення дітей, які потребують особливої соціальної уваги та підтримки</t>
  </si>
  <si>
    <t xml:space="preserve"> Організація оздоровлення та забезпечення та відпочинком дітей, які потребують особливої соціальної уваги та підтримки</t>
  </si>
  <si>
    <t>обсяг видатків на заходи з оздоровлення дітей</t>
  </si>
  <si>
    <t>середні витрати на оздоровлення однієї дитини</t>
  </si>
  <si>
    <t>динаміка кількості дітей, охоплених заходами з оздоровлення, порівняно з минулим роком</t>
  </si>
  <si>
    <t>питома вага дітей, охоплених, оздоровленням,у загальній кількості дітей шкільного віку</t>
  </si>
  <si>
    <t>Проведення навчально-тренувальних зборів і змагань з олімпійських видів спорту</t>
  </si>
  <si>
    <t>Забезпечення розвитку олімпійських видів спорту</t>
  </si>
  <si>
    <t>0810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</si>
  <si>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</si>
  <si>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</si>
  <si>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</si>
  <si>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</si>
  <si>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</si>
  <si>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</si>
  <si>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кількість комунальних дитячо-юнацьких спортивних шкіл</t>
  </si>
  <si>
    <t>обсяг витрат на утримання комунальних дитячо-юнацьких спортивних шкіл</t>
  </si>
  <si>
    <t>в тому числі тренерів викладачів</t>
  </si>
  <si>
    <t>середньорічна кількість учнів комунальних дитячо-юнацьких спортивних шкіл</t>
  </si>
  <si>
    <t>кількість учнів комунальних дитячо-юнацьких спортивних шкіл, що взяли участь у регіональних спортивних змаганнях</t>
  </si>
  <si>
    <t>середні витрати на 1 працівника комунальної дитячо-юнацької спортивної школи</t>
  </si>
  <si>
    <t>середні витрати на навчально-тренувальну роботу у комунальних дитячо-юнацьких спортивних школах, у розрахунку на одного учня</t>
  </si>
  <si>
    <t>середні витрати на забезпечення участі 1 чня комунальних дитячо-юнацьких спортивних шкіл, у регіональних спортивних змаганнях</t>
  </si>
  <si>
    <t>Статистичний звіт</t>
  </si>
  <si>
    <t>динаміка кількості учнів  комунальних дитячо-юнацьких спортивних шкіл, порівняно з минулим роком</t>
  </si>
  <si>
    <t>інші енергоносії</t>
  </si>
  <si>
    <t>опалювальна площа інших приміщень</t>
  </si>
  <si>
    <t>тонн</t>
  </si>
  <si>
    <t>Забезпечення матеріального заохочення учнів освітніх закладів</t>
  </si>
  <si>
    <t>обсяг видатків</t>
  </si>
  <si>
    <t>Здійснення виплати премії обдарованим дітям осітніх закладів</t>
  </si>
  <si>
    <t>Забезпечення виплати за проїзд обдарованим дітям освітніх закладів до місця проведення олімпіад</t>
  </si>
  <si>
    <t>кількість обдарованих дітей</t>
  </si>
  <si>
    <t>середній розмір виплати на одну обдаровану дитину</t>
  </si>
  <si>
    <t>Розрахунково</t>
  </si>
  <si>
    <t>динаміка кількості обдарованих дітей, порівняно з минулим роком</t>
  </si>
  <si>
    <t>кількість обдарованих дітей, яким буде відшкодовано проїзд до місця проведення олімпіад</t>
  </si>
  <si>
    <t>Організація і проведення навчально-тренувальних зборів і змагань з олімпійських видів спорту</t>
  </si>
  <si>
    <t>Представлення спортивних досягнень на всеукраїнських змаганнях</t>
  </si>
  <si>
    <t>кількість регіональних змагань з олімпійських видів спорту</t>
  </si>
  <si>
    <t>обсяг видатків на організацію і проведення навчально-тренувальних зборів і змагань з олімпійських видів спорту</t>
  </si>
  <si>
    <t>кількість людино-днів участі у регіональних змаганнях з олімпійських видів спорту</t>
  </si>
  <si>
    <t>середні витрати на один людино-день участі у регіональних змаганнях з олімпійських видів спорту</t>
  </si>
  <si>
    <t xml:space="preserve">Розрахунок (обсяг витрат/кількість людино-днів) </t>
  </si>
  <si>
    <t>динаміка кількості спортсменів, які беруть участь у регіональних змаганнях, порівняно з минулим роком</t>
  </si>
  <si>
    <t>кількість всеукраїнських змагань з олімпійських видів спорту</t>
  </si>
  <si>
    <t>обсяг видатків на організацію і проведення всеукраїнських змагань з олімпійських видів спорту</t>
  </si>
  <si>
    <t>кількість спортсменів збірних команд, які беруть участь у всеукраїнських змаганнях з олімпійських видів спорту</t>
  </si>
  <si>
    <t>середні витрати на забезпечення участі у всеукраїнських змаганнях з олімпійських видів спорту</t>
  </si>
  <si>
    <t>кількість спортсменів регіону, які протягом року посіли призові місця у всеукраїнських змаганнях з 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</si>
  <si>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</si>
  <si>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кількість загальноосвітніх навчальних закладів</t>
  </si>
  <si>
    <t>Зведення планів по мережі, штатах і контингентах установ</t>
  </si>
  <si>
    <t>кількість класів</t>
  </si>
  <si>
    <t>середньорічне число посадових окладів (ставок) вихователів і груп ГПД</t>
  </si>
  <si>
    <t>середньорічна кількість учнів</t>
  </si>
  <si>
    <t>середньорічна кількість дітей дошкільного віку в школах-дитячих садках</t>
  </si>
  <si>
    <t>витрати на одного учня</t>
  </si>
  <si>
    <t>діто-дні відвідування дітей дошкільного віку в школах-дитячих садках</t>
  </si>
  <si>
    <t>Обсяг видатків на забезпечення надання відповідних послуг денними загальноосвітніми навчальними закладами</t>
  </si>
  <si>
    <t xml:space="preserve">Плановий обсяг доходів </t>
  </si>
  <si>
    <t>динаміка зростання кількості дітей дошкільного віку в школах-дитячих садках, порівняно з минулим роком</t>
  </si>
  <si>
    <t>динаміка зростання кількості учнів загальноосвітніх навчальних закладах, порівняно з минулим роком</t>
  </si>
  <si>
    <t>опалювальна площа приміщень природним газом</t>
  </si>
  <si>
    <t>опалювальна площа приміщень іншими енергоносіями</t>
  </si>
  <si>
    <t>опалювальна площа приміщень теплопостачанням</t>
  </si>
  <si>
    <t>опалювальна площа приміщень всього</t>
  </si>
  <si>
    <t>Обсяг споживання енергоносіїв в натуральних показниках</t>
  </si>
  <si>
    <t>Тех.паспорт установи</t>
  </si>
  <si>
    <t>Лімітна довідка</t>
  </si>
  <si>
    <t>витрати на 1 працівника позашкільних навчальних закладів</t>
  </si>
  <si>
    <r>
      <t>Прогноз видатків до кінця реалізації інвестиційного проекту</t>
    </r>
    <r>
      <rPr>
        <vertAlign val="superscript"/>
        <sz val="10"/>
        <rFont val="Times New Roman"/>
        <family val="1"/>
        <charset val="204"/>
      </rPr>
      <t>3</t>
    </r>
  </si>
  <si>
    <t xml:space="preserve">обсяг видатків </t>
  </si>
  <si>
    <t>відсоток видачі свідоцтв про отримання професійно-технічної освіти до загальної кількості дітей</t>
  </si>
  <si>
    <t>Обсяг видатків на забезпечення надання відповідних послуг дошкільної освіти та виховання дітей</t>
  </si>
  <si>
    <t>Облік не ведеться</t>
  </si>
  <si>
    <t>Табель відвідування</t>
  </si>
  <si>
    <t>кількість днів відвідування 1 дитини</t>
  </si>
  <si>
    <t>обсяг витрат на методичну роботу в установах освіти</t>
  </si>
  <si>
    <t>Кількість заходів на одного працівника</t>
  </si>
  <si>
    <t>Кількість виконаних листів, контролів, звітів на одного працівника</t>
  </si>
  <si>
    <t>Відсоток проведених заходів</t>
  </si>
  <si>
    <t>Обсяг видатків на надання якісних послуг з централізованого господарського обслуговування</t>
  </si>
  <si>
    <t>кількість освітніх закладів, що обслуговуються централізоване господарське обслуговування</t>
  </si>
  <si>
    <t>Динаміка витрат на послуги з централізованого господарського обслуговування, порівняно з минулим роком</t>
  </si>
  <si>
    <t>Обсяг видатків на централізоване ведення бухгалтерського обліку</t>
  </si>
  <si>
    <t>кількість складених звітів, контролів, інформацій</t>
  </si>
  <si>
    <t>Перелік рахунків</t>
  </si>
  <si>
    <t>Кількість складених звітів, контролів, інформацій однією штатною одиницею</t>
  </si>
  <si>
    <t>лімітна довідка</t>
  </si>
  <si>
    <t xml:space="preserve">Тарифікація </t>
  </si>
  <si>
    <t>кількість штатних працівників комунальних дитячо-юнацьких спортивних шкіл, всього:</t>
  </si>
  <si>
    <t>гКал на 1 м. кв. заг.пл.</t>
  </si>
  <si>
    <t>динаміка кількісті учнів комунальних дитячо-юнацьких спортивних шкіл, які здобули призові місця у регіональних спортивних змаганнях, порівняно з минулим роком</t>
  </si>
  <si>
    <t>динаміка кількісті підготовлених комунальними дитячо-юнацькими спортивними школами кандидатів в майстрів спорту України, порівняно з минулим роком</t>
  </si>
  <si>
    <t>Начальник фінансового управління</t>
  </si>
  <si>
    <t>С.І. Розмислович</t>
  </si>
  <si>
    <t>С. І. Розмислович</t>
  </si>
  <si>
    <t xml:space="preserve">Начальник фінансового управління </t>
  </si>
  <si>
    <t>Звітність установи, календарнийй план</t>
  </si>
  <si>
    <t>середні витрати на проведення одного регіонального змагання</t>
  </si>
  <si>
    <t>кількість дітей, яким надано послуги з відпочинку</t>
  </si>
  <si>
    <t>Інші енергоносії</t>
  </si>
  <si>
    <t>0611020</t>
  </si>
  <si>
    <t>Управління освіти  Дубенської міської ради</t>
  </si>
  <si>
    <t>(тис.грн)</t>
  </si>
  <si>
    <t>611020</t>
  </si>
  <si>
    <t>Наказ Управління освіти  Дубенської міської ради</t>
  </si>
  <si>
    <t>615031</t>
  </si>
  <si>
    <t>0615031</t>
  </si>
  <si>
    <t>тис.(грн)</t>
  </si>
  <si>
    <t>Управління освіти Дубенської міської ради</t>
  </si>
  <si>
    <t>0613140</t>
  </si>
  <si>
    <t>Наказ Управління освіти Дубенської міської ради</t>
  </si>
  <si>
    <t>613140</t>
  </si>
  <si>
    <t>Управління освіти   Дубенської міської ради</t>
  </si>
  <si>
    <t>0611140</t>
  </si>
  <si>
    <t>0611162</t>
  </si>
  <si>
    <t>Одноразова виплата грошової допомоги дітям сиротам і дітям, позбавленим батьківського піклування</t>
  </si>
  <si>
    <t>середній розмір допомоги</t>
  </si>
  <si>
    <t>Військово-патріотичне виховання та підготовки молоді до служби в Збройних силах України та інші військові формування на 2016-2020</t>
  </si>
  <si>
    <t>кількість допризивників які мають бути доставлені</t>
  </si>
  <si>
    <t>витрати на проведення підготовки</t>
  </si>
  <si>
    <t xml:space="preserve">Наказ Управління освіти  Дубенської міської ради </t>
  </si>
  <si>
    <t>0610160</t>
  </si>
  <si>
    <t>Кошторис на 2018 рік</t>
  </si>
  <si>
    <t>Інші програми та заходи у сфері освіти</t>
  </si>
  <si>
    <t>Забезпечення програм та заходів у сфері освіти</t>
  </si>
  <si>
    <t>0611161</t>
  </si>
  <si>
    <t>Забезпечення складання і надання кошторисної, звітної, фінансової документації, фінансування установ освіти згідно затвердженими кошторисами</t>
  </si>
  <si>
    <t>Забезпечити надання якісних послуг з господарського обслуговування</t>
  </si>
  <si>
    <t>Розрахунок до кошторису на 2018рік</t>
  </si>
  <si>
    <t>опалювальна площа газом</t>
  </si>
  <si>
    <t>кількість освітніх закладів, що обслуговуються  бухгалтерією</t>
  </si>
  <si>
    <t>Динаміка витрат на бухгалтерського обліку</t>
  </si>
  <si>
    <t>0</t>
  </si>
  <si>
    <t>01611161</t>
  </si>
  <si>
    <t>0611150</t>
  </si>
  <si>
    <t xml:space="preserve">Методичне забезпечення діяльності навчальних закладів </t>
  </si>
  <si>
    <t>0615011</t>
  </si>
  <si>
    <t>Календарний план на 2018 рік</t>
  </si>
  <si>
    <t>Наказ Управління освіти  Дубенської міської    ради</t>
  </si>
  <si>
    <t>0611090</t>
  </si>
  <si>
    <t>опалювальна лоща газом</t>
  </si>
  <si>
    <t>0611010</t>
  </si>
  <si>
    <t>Забезпечення діяльності інших закладів у сфері освіти</t>
  </si>
  <si>
    <t>Міська Програма відпочинку та оздоровлення на 2018-2022 роки</t>
  </si>
  <si>
    <t>0610000</t>
  </si>
  <si>
    <t>0600000</t>
  </si>
  <si>
    <t>Проведення капітального ремонту та інших об'єктів</t>
  </si>
  <si>
    <t>Затрати</t>
  </si>
  <si>
    <t>Обсяг видатків на капітальний ремонт</t>
  </si>
  <si>
    <t>Продукти</t>
  </si>
  <si>
    <t>Кількість квадратних метрів на які проведено капітальний ремонт</t>
  </si>
  <si>
    <t>кв.м.</t>
  </si>
  <si>
    <t>Рівень проведення капітального ремонту</t>
  </si>
  <si>
    <t>Середні витрати на проведення капітального ремонту на 1 кв.м.</t>
  </si>
  <si>
    <t>Обсяг видатків на поведення експертизи</t>
  </si>
  <si>
    <t>Кількість проведення експертиз</t>
  </si>
  <si>
    <t>одн.</t>
  </si>
  <si>
    <t>Рівень готовності експертизи</t>
  </si>
  <si>
    <t>Придбання обладнання та предметів довгострокового користування</t>
  </si>
  <si>
    <t>Обсяг видатків для придбання предметів довгострокового користування</t>
  </si>
  <si>
    <t>Ефективність</t>
  </si>
  <si>
    <t>Якість</t>
  </si>
  <si>
    <t>кількість придбаних об'єктів</t>
  </si>
  <si>
    <t>середня витрата на один об'єкт</t>
  </si>
  <si>
    <t>Відсоток придбання до загальної потреби</t>
  </si>
  <si>
    <t>Обсяг проведення капітального ремонту</t>
  </si>
  <si>
    <t>Площа проведення капітального ремонту</t>
  </si>
  <si>
    <t>Середні витрати одної експертизи</t>
  </si>
  <si>
    <t>Середні витрати одного квадратного метра</t>
  </si>
  <si>
    <t>Проведення капітального ремонту</t>
  </si>
  <si>
    <t>Обсяг видатків на проведення капітального ремонту</t>
  </si>
  <si>
    <t>Кількість придбаних об'єктів</t>
  </si>
  <si>
    <t>1011020</t>
  </si>
  <si>
    <t>06</t>
  </si>
  <si>
    <t>бюджетної програми місцевого бюджету на 2019  рік</t>
  </si>
  <si>
    <t>Розрахунок до кошторису на 2019 рік</t>
  </si>
  <si>
    <t>Кошторис на 2019 рік</t>
  </si>
  <si>
    <t>куби</t>
  </si>
  <si>
    <t>Енергосервіс</t>
  </si>
  <si>
    <t>Середні витрати на один об'єкт</t>
  </si>
  <si>
    <t>Інші енергоносії та інші комунальні послуги</t>
  </si>
  <si>
    <t>0611091</t>
  </si>
  <si>
    <t>Розрахунок до кошторису на 2019рік</t>
  </si>
  <si>
    <t>0611151</t>
  </si>
  <si>
    <t xml:space="preserve"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Українивід 23.11.2018р. №2629-VIII  «Про Державний бюджет України на 2018 рік» 
10. Рішення Дубенської міської ради від 22 грудня 2018 року № 3300 “Про бюджет м. Дубна на 2019 рік”                                                                                                                                                                                                                          </t>
  </si>
  <si>
    <t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Українивід 23.11.2018р. № 2629-VIII  «Про Державний бюджет України на 2019 рік» 
10. Рішення Дубенської міської ради від 22 грудня 2018 року № 3300 “Про бюджет м. Дубна на 2019 рік”</t>
  </si>
  <si>
    <t xml:space="preserve"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 від 23.11.2018р. №1801-19 «Про Державний бюджет України на 2019 рік» _x000D_                                                                                                                                                                                                10. Рішення дубенської міської ради від 22 грудня 2018 року № 3300 "Про бюджет м. Дубна на 2019 рік"
</t>
  </si>
  <si>
    <t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 від 23.11.2018р. №2629 VIII «Про Державний бюджет України на 2019 рік» _x000D_
10. Рішення Дубенської міської ради від 22 грудня 2018 року № 3300 “Про бюджет м. Дубна на 2019 рік”</t>
  </si>
  <si>
    <t>Інклюзивно-ресурсний центер</t>
  </si>
  <si>
    <t>Обсяг затрат</t>
  </si>
  <si>
    <t>Кількість дітей</t>
  </si>
  <si>
    <t>Продукт</t>
  </si>
  <si>
    <t>Витрати на одну дитину</t>
  </si>
  <si>
    <t>Динаміка кількості дітей до попереднього року</t>
  </si>
  <si>
    <t>Звітність</t>
  </si>
  <si>
    <t>один.</t>
  </si>
  <si>
    <t xml:space="preserve"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 від 23.11.2018р. № 2629 - VIIІ   «Про Державний бюджет України на 2019 рік»                                                                                                                                                                                                             10. Рішення міської ради від 22 грудня 2018 року № 3300 "Про бюджет міста на 2019 рік"
</t>
  </si>
  <si>
    <t>енергосервіс</t>
  </si>
  <si>
    <t>Кількість квадратних метрів</t>
  </si>
  <si>
    <t xml:space="preserve"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2. УКАЗ Президента України  «Про Стратегію сталого розвитку "Україна - 2020"._x000D_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 від 23.11.2018р. №2629-VIII  «Про Державний бюджет України на 2019 рік» 
10. Рішення Дубенської міської ради від 22 грудня 2018 року №3300 “Про бюджет м. Дубна на 2019 рік”                                                                                                                                                                                                </t>
  </si>
  <si>
    <t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 від 23.11.2018р. №2629-VIII «Про Державний бюджет України на 2019 рік» _x000D_
10. Рішення Дубенської міської ради від 22 грудня 2018 року № 3300 “Про бюджет м. Дубна на 2019 рік”</t>
  </si>
  <si>
    <t>129,3</t>
  </si>
  <si>
    <t>99</t>
  </si>
  <si>
    <t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 від 23.11.2018 року №2629-VIII «Про Державний бюджет України на 2019 рік» 
10. Рішення Дубенської міської ради від 22 грудня 2018 року № 3300  “Про бюджет м. Дубна на 2019 рік”                                                                                                                                                                 11. Рішення виконавчого комітету дубенської міської ради від 17 грудня 2015 року №505 Про програму "Творча обдарованість" міста Дубна на 2016-2020 роки</t>
  </si>
  <si>
    <t>"Благоустрій територій навчальних закладів м.Дубно"</t>
  </si>
  <si>
    <t>Кількість об'єктів</t>
  </si>
  <si>
    <t>Середні вартість одного об'єкта</t>
  </si>
  <si>
    <t>Відсоток виконання плану</t>
  </si>
  <si>
    <t>Розрахунк</t>
  </si>
  <si>
    <t>Кошторис 2019 р.</t>
  </si>
  <si>
    <t>Кошторис на 2019 р.</t>
  </si>
  <si>
    <t>Кошторис  на 2019 р.</t>
  </si>
  <si>
    <t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 від 23.11.2018 року  №2629 - VIII   «Про Державний бюджет України на 2019 рік» 
10. Рішення Дубенської міської ради від 22 грудня 2018 року № 3300  “Про бюджет міста на 2019 рік”</t>
  </si>
  <si>
    <t>Обсяг видатків</t>
  </si>
  <si>
    <t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 від 23.11.2018 року  №26290- VIII  «Про Державний бюджет України на 2019 рік» 
10. Рішення Дубенської міської ради від 22 грудня 2018 року № 3300  “Про бюджет міста на 2019 рік”                                                                                                                                                                                  11. Рішення виконавчого комітету Дубенської міської ради від 24 листопада  2017 року №2067  Про схвалення міської Програми відпочинку та оздоровлення дітей на 2018-2022 роки</t>
  </si>
  <si>
    <t>1.  Бюджетний кодекс України від 08 липня 2010 року № 2456-VI (зі змінами). _x000D_
2. Закон України від 21 травня 1997 р. №280/97-ВР “Про місцеве самоврядування в Україні” (зі змінами). _x000D_
3. Розпорядження Кабінету Міністрів України  від 23.05.2007 р. № 308-р «Про схвалення Концепції реформування місцевих бюджетів»._x000D_
4.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_x000D_
5.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_x000D_
6. Наказ Міністерства фінансів України від 14.02.2011 р. № 96 «Про затвердження Типової відомчої класифікації видатків та кредитування місцевих бюджетів» (із змінами від  23.11.2011 р. № 1488 та від 14.12.2011 р. №1627). _x000D_
7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_x000D_
8. Наказ Міністерства фінансів України від 01.10.2010 р.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9. Закон Українивід 23.11.2018 року №2629-VIII  «Про Державний бюджет України на 2019 рік» 
10. Рішення Дубенської міської ради від 22.12.2018 року № 3300 “Про внесеня змін до бюджету міста на 2019 рік”</t>
  </si>
  <si>
    <t>Календарний план на 2019 рік</t>
  </si>
  <si>
    <t>№ 1   від 22 січня 2019 року</t>
  </si>
  <si>
    <t>№ 8  від 22 січня  2019  року</t>
  </si>
  <si>
    <t>№ 1 від 22 січня  2019  року</t>
  </si>
  <si>
    <t>№ 8 від 22 січня  2019  року</t>
  </si>
  <si>
    <t>№ 1 від 22 січня  2019 року</t>
  </si>
  <si>
    <t>№8 від  22 січня 2019 року</t>
  </si>
  <si>
    <t>№ 1 від 22 січня   2019 року</t>
  </si>
  <si>
    <t>№ 1 від 22 січня 2019  року</t>
  </si>
  <si>
    <t>№ 1 від 22 січня 2019 року</t>
  </si>
  <si>
    <t>№ 8 від  22  січня 2019 року</t>
  </si>
  <si>
    <t>№1 від 22 січня 2019 року</t>
  </si>
  <si>
    <t xml:space="preserve">№ 8 від 22 січня 2019 року </t>
  </si>
  <si>
    <t>№ 1  від 22 січня  2019 року</t>
  </si>
  <si>
    <t>№ 8 від 22 січня 2019 року</t>
  </si>
  <si>
    <t>№ 1  від  22 січня  2019 року</t>
  </si>
  <si>
    <t>№ 8 від 22 січня   2019 року</t>
  </si>
  <si>
    <t>№ 8   від    22   січня  2019 року</t>
  </si>
  <si>
    <t>ПОГОДЖЕНО</t>
  </si>
  <si>
    <t>Кошти,що передаються із загального фонду бюджету до бюджету розвитку (спеціального фонду)</t>
  </si>
  <si>
    <t>602400</t>
  </si>
  <si>
    <t>Нове будівництво котельні на твердому паливі з оперативним складом палива для потреб ЗОШ №7</t>
  </si>
  <si>
    <t>розрахунок</t>
  </si>
  <si>
    <t>Рівень готовності на капітальне будівництво (придбання) інших об'єктів</t>
  </si>
  <si>
    <t>0617321</t>
  </si>
  <si>
    <t>4.1</t>
  </si>
  <si>
    <t>Показники якості</t>
  </si>
  <si>
    <t>4</t>
  </si>
  <si>
    <t>Середні витрати на капітальне будівництво та проектування об'єкту</t>
  </si>
  <si>
    <t>3.1</t>
  </si>
  <si>
    <t>Показники ефективності</t>
  </si>
  <si>
    <t>Звітність закладу</t>
  </si>
  <si>
    <t>Кількість об'єктів капітального будівництва та проектування</t>
  </si>
  <si>
    <t xml:space="preserve">   0617321</t>
  </si>
  <si>
    <t>2.1</t>
  </si>
  <si>
    <t>Показники продукту</t>
  </si>
  <si>
    <t>2</t>
  </si>
  <si>
    <t>Загальна вартість на капітальне будівництво (придбання) інших об'єктів</t>
  </si>
  <si>
    <t>1.1</t>
  </si>
  <si>
    <t>Показники затрат</t>
  </si>
  <si>
    <t>1</t>
  </si>
  <si>
    <t>Капітальне будівництво</t>
  </si>
  <si>
    <t>Будівництво освітніх установ та закладів</t>
  </si>
  <si>
    <t>Реконструкція та проектування об'єктів</t>
  </si>
  <si>
    <t>0490</t>
  </si>
  <si>
    <t>Капітальне будівництво (придбання)інших об'єктів</t>
  </si>
  <si>
    <t>1016310 - Реалізація заходів щодо інвестиційного розвитку території
                                                                                                                                                                                                                                                                інвестиційного розвитку території</t>
  </si>
  <si>
    <t>Забезпечення теплом у навчальному закладі</t>
  </si>
  <si>
    <t xml:space="preserve">6. Мета бюджетної програми                </t>
  </si>
  <si>
    <t xml:space="preserve">1.  Бюджетний кодекс України від 08 липня 2010 року № 2456-VI (зі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Закон України від 21 травня 1997 р. №280/97-ВР “Про  місцеве самоврядування в Україні” (зі змінами).                                                                                                                                                                                     3.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№860 (на заміну наказу МФУ від 09.07.2010р. № 679.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Наказ Міністерства фінансів України від 02.12.2014 року №1195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методу» (із змінами від 04.02.2016 р. № 34 та від 03.06.2016 р. № 526).                                                                                                                                                                                                                                                                           6. Закон України «Про Державний бюджет України на 2019 рік» від 23.11.2018р. №2629-VIII.                                                                                                                                                                                                                                                                               7. Рішення Дубенської міської ради від  22.12.2018р №3300 "Про бюджет міста 2019 рік". </t>
  </si>
  <si>
    <t>тис. грн.</t>
  </si>
  <si>
    <t xml:space="preserve"> та спеціального фонду-</t>
  </si>
  <si>
    <t>0   тис.грн.</t>
  </si>
  <si>
    <t>у тому числі загального фонду-</t>
  </si>
  <si>
    <t>4.Обсяг бюджетних призначень/бюджетних асигнувань-</t>
  </si>
  <si>
    <t>№   8     від   22 січня 2019 року</t>
  </si>
  <si>
    <t>ради</t>
  </si>
  <si>
    <t xml:space="preserve">Наказ Фінансового управління Дубенської міської </t>
  </si>
  <si>
    <t>жету)</t>
  </si>
  <si>
    <t>(най</t>
  </si>
  <si>
    <t>№   1   від 22  січня 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</si>
</sst>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#0.00"/>
    <numFmt numFmtId="166" formatCode="#0.000"/>
    <numFmt numFmtId="167" formatCode="#0.0000"/>
    <numFmt numFmtId="168" formatCode="0.000"/>
    <numFmt numFmtId="169" formatCode="#0"/>
    <numFmt numFmtId="170" formatCode="0.0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/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9" fillId="0" borderId="0" xfId="0" applyFont="1"/>
    <xf numFmtId="0" fontId="20" fillId="0" borderId="0" xfId="0" applyFont="1"/>
    <xf numFmtId="0" fontId="19" fillId="0" borderId="1" xfId="0" applyFont="1" applyBorder="1"/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quotePrefix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2" borderId="0" xfId="0" applyFont="1" applyFill="1"/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166" fontId="19" fillId="0" borderId="3" xfId="0" applyNumberFormat="1" applyFont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9" fillId="0" borderId="4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165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49" fontId="13" fillId="0" borderId="4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13" fillId="0" borderId="3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2" fontId="13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166" fontId="19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49" fontId="5" fillId="0" borderId="9" xfId="0" quotePrefix="1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4" xfId="0" applyBorder="1"/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right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3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2" fontId="13" fillId="0" borderId="2" xfId="0" applyNumberFormat="1" applyFont="1" applyBorder="1" applyAlignment="1">
      <alignment horizontal="righ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9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0" xfId="1" applyFont="1"/>
    <xf numFmtId="0" fontId="12" fillId="0" borderId="5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2" fillId="0" borderId="9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 vertical="top" wrapText="1"/>
    </xf>
    <xf numFmtId="0" fontId="11" fillId="0" borderId="0" xfId="1" applyFont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3" fillId="0" borderId="0" xfId="1" applyFont="1"/>
    <xf numFmtId="49" fontId="13" fillId="0" borderId="4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13" fillId="0" borderId="3" xfId="1" applyNumberFormat="1" applyFont="1" applyBorder="1" applyAlignment="1">
      <alignment horizontal="left" vertical="center" wrapText="1"/>
    </xf>
    <xf numFmtId="165" fontId="13" fillId="0" borderId="4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165" fontId="13" fillId="0" borderId="3" xfId="1" applyNumberFormat="1" applyFont="1" applyBorder="1" applyAlignment="1">
      <alignment horizontal="center" vertical="center" wrapText="1"/>
    </xf>
    <xf numFmtId="165" fontId="13" fillId="0" borderId="2" xfId="1" applyNumberFormat="1" applyFont="1" applyBorder="1" applyAlignment="1">
      <alignment horizontal="center" vertical="center" wrapText="1"/>
    </xf>
    <xf numFmtId="168" fontId="13" fillId="0" borderId="2" xfId="1" applyNumberFormat="1" applyFont="1" applyBorder="1" applyAlignment="1">
      <alignment horizontal="center" vertical="center" wrapText="1"/>
    </xf>
    <xf numFmtId="49" fontId="13" fillId="0" borderId="4" xfId="1" applyNumberFormat="1" applyFont="1" applyBorder="1" applyAlignment="1">
      <alignment horizontal="right" vertical="center" wrapText="1"/>
    </xf>
    <xf numFmtId="49" fontId="13" fillId="0" borderId="1" xfId="1" applyNumberFormat="1" applyFont="1" applyBorder="1" applyAlignment="1">
      <alignment horizontal="right" vertical="center" wrapText="1"/>
    </xf>
    <xf numFmtId="49" fontId="13" fillId="0" borderId="3" xfId="1" applyNumberFormat="1" applyFont="1" applyBorder="1" applyAlignment="1">
      <alignment horizontal="right" vertical="center" wrapText="1"/>
    </xf>
    <xf numFmtId="49" fontId="13" fillId="0" borderId="2" xfId="1" applyNumberFormat="1" applyFont="1" applyBorder="1" applyAlignment="1">
      <alignment horizontal="left" vertical="center" wrapText="1"/>
    </xf>
    <xf numFmtId="49" fontId="13" fillId="0" borderId="4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13" fillId="0" borderId="3" xfId="1" applyNumberFormat="1" applyFont="1" applyBorder="1" applyAlignment="1">
      <alignment horizontal="left" vertical="center" wrapText="1"/>
    </xf>
    <xf numFmtId="165" fontId="13" fillId="0" borderId="2" xfId="1" applyNumberFormat="1" applyFont="1" applyBorder="1" applyAlignment="1">
      <alignment horizontal="center" vertical="center" wrapText="1"/>
    </xf>
    <xf numFmtId="168" fontId="2" fillId="0" borderId="4" xfId="1" applyNumberFormat="1" applyFont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168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horizontal="left" vertical="top" wrapText="1"/>
    </xf>
    <xf numFmtId="49" fontId="2" fillId="0" borderId="3" xfId="1" applyNumberFormat="1" applyFont="1" applyBorder="1" applyAlignment="1">
      <alignment horizontal="left" vertical="top" wrapText="1"/>
    </xf>
    <xf numFmtId="49" fontId="23" fillId="0" borderId="4" xfId="1" applyNumberFormat="1" applyFont="1" applyBorder="1" applyAlignment="1">
      <alignment horizontal="center" vertical="center" wrapText="1"/>
    </xf>
    <xf numFmtId="49" fontId="23" fillId="0" borderId="1" xfId="1" applyNumberFormat="1" applyFont="1" applyBorder="1" applyAlignment="1">
      <alignment horizontal="center" vertical="center" wrapText="1"/>
    </xf>
    <xf numFmtId="49" fontId="23" fillId="0" borderId="3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6" fontId="13" fillId="0" borderId="4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top"/>
    </xf>
    <xf numFmtId="166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top" wrapText="1"/>
    </xf>
    <xf numFmtId="166" fontId="2" fillId="0" borderId="0" xfId="1" applyNumberFormat="1" applyFont="1"/>
    <xf numFmtId="169" fontId="2" fillId="0" borderId="4" xfId="1" applyNumberFormat="1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center" vertical="center"/>
    </xf>
    <xf numFmtId="16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3" xfId="1" applyNumberFormat="1" applyFont="1" applyBorder="1" applyAlignment="1">
      <alignment horizontal="center" vertical="top" wrapText="1"/>
    </xf>
    <xf numFmtId="166" fontId="2" fillId="0" borderId="4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166" fontId="13" fillId="0" borderId="0" xfId="1" applyNumberFormat="1" applyFont="1"/>
    <xf numFmtId="49" fontId="13" fillId="0" borderId="4" xfId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49" fontId="13" fillId="0" borderId="3" xfId="1" applyNumberFormat="1" applyFont="1" applyBorder="1" applyAlignment="1">
      <alignment horizontal="center" vertical="top" wrapText="1"/>
    </xf>
    <xf numFmtId="166" fontId="2" fillId="0" borderId="0" xfId="1" applyNumberFormat="1" applyFont="1" applyAlignment="1">
      <alignment horizontal="center" vertical="center"/>
    </xf>
    <xf numFmtId="169" fontId="2" fillId="0" borderId="4" xfId="1" applyNumberFormat="1" applyFont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169" fontId="2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3" fillId="0" borderId="4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3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168" fontId="13" fillId="0" borderId="4" xfId="1" applyNumberFormat="1" applyFont="1" applyBorder="1" applyAlignment="1">
      <alignment horizontal="right" vertical="center" wrapText="1"/>
    </xf>
    <xf numFmtId="168" fontId="13" fillId="0" borderId="1" xfId="1" applyNumberFormat="1" applyFont="1" applyBorder="1" applyAlignment="1">
      <alignment horizontal="right" vertical="center" wrapText="1"/>
    </xf>
    <xf numFmtId="168" fontId="13" fillId="0" borderId="3" xfId="1" applyNumberFormat="1" applyFont="1" applyBorder="1" applyAlignment="1">
      <alignment horizontal="right" vertical="center" wrapText="1"/>
    </xf>
    <xf numFmtId="2" fontId="13" fillId="0" borderId="4" xfId="1" applyNumberFormat="1" applyFont="1" applyBorder="1" applyAlignment="1">
      <alignment horizontal="right" vertical="center" wrapText="1"/>
    </xf>
    <xf numFmtId="2" fontId="13" fillId="0" borderId="1" xfId="1" applyNumberFormat="1" applyFont="1" applyBorder="1" applyAlignment="1">
      <alignment horizontal="right" vertical="center" wrapText="1"/>
    </xf>
    <xf numFmtId="2" fontId="13" fillId="0" borderId="3" xfId="1" applyNumberFormat="1" applyFont="1" applyBorder="1" applyAlignment="1">
      <alignment horizontal="right" vertical="center" wrapText="1"/>
    </xf>
    <xf numFmtId="168" fontId="2" fillId="0" borderId="4" xfId="1" applyNumberFormat="1" applyFont="1" applyBorder="1" applyAlignment="1">
      <alignment horizontal="right" vertical="center" wrapText="1"/>
    </xf>
    <xf numFmtId="168" fontId="2" fillId="0" borderId="1" xfId="1" applyNumberFormat="1" applyFont="1" applyBorder="1" applyAlignment="1">
      <alignment horizontal="right" vertical="center" wrapText="1"/>
    </xf>
    <xf numFmtId="168" fontId="2" fillId="0" borderId="3" xfId="1" applyNumberFormat="1" applyFont="1" applyBorder="1" applyAlignment="1">
      <alignment horizontal="right" vertical="center" wrapText="1"/>
    </xf>
    <xf numFmtId="166" fontId="2" fillId="0" borderId="4" xfId="1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2" fillId="0" borderId="3" xfId="1" applyNumberFormat="1" applyFont="1" applyBorder="1" applyAlignment="1">
      <alignment horizontal="right" vertical="center" wrapText="1"/>
    </xf>
    <xf numFmtId="49" fontId="2" fillId="0" borderId="4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3" xfId="1" applyNumberFormat="1" applyFont="1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right" vertical="center" wrapText="1"/>
    </xf>
    <xf numFmtId="0" fontId="2" fillId="0" borderId="1" xfId="1" applyNumberFormat="1" applyFont="1" applyBorder="1" applyAlignment="1">
      <alignment horizontal="right" vertical="center" wrapText="1"/>
    </xf>
    <xf numFmtId="0" fontId="2" fillId="0" borderId="3" xfId="1" applyNumberFormat="1" applyFont="1" applyBorder="1" applyAlignment="1">
      <alignment horizontal="right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right" vertical="center" wrapText="1"/>
    </xf>
    <xf numFmtId="0" fontId="13" fillId="0" borderId="1" xfId="1" applyNumberFormat="1" applyFont="1" applyBorder="1" applyAlignment="1">
      <alignment horizontal="right" vertical="center" wrapText="1"/>
    </xf>
    <xf numFmtId="0" fontId="13" fillId="0" borderId="3" xfId="1" applyNumberFormat="1" applyFont="1" applyBorder="1" applyAlignment="1">
      <alignment horizontal="right" vertical="center" wrapText="1"/>
    </xf>
    <xf numFmtId="166" fontId="13" fillId="0" borderId="4" xfId="1" applyNumberFormat="1" applyFont="1" applyBorder="1" applyAlignment="1">
      <alignment horizontal="right" vertical="center" wrapText="1"/>
    </xf>
    <xf numFmtId="166" fontId="13" fillId="0" borderId="1" xfId="1" applyNumberFormat="1" applyFont="1" applyBorder="1" applyAlignment="1">
      <alignment horizontal="right" vertical="center" wrapText="1"/>
    </xf>
    <xf numFmtId="166" fontId="13" fillId="0" borderId="3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center" wrapText="1"/>
    </xf>
    <xf numFmtId="0" fontId="24" fillId="0" borderId="9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center"/>
    </xf>
    <xf numFmtId="168" fontId="3" fillId="0" borderId="0" xfId="1" applyNumberFormat="1" applyFont="1" applyAlignment="1">
      <alignment horizontal="left" vertical="center" wrapText="1"/>
    </xf>
    <xf numFmtId="170" fontId="3" fillId="0" borderId="0" xfId="1" applyNumberFormat="1" applyFont="1" applyAlignment="1">
      <alignment horizontal="left" vertical="center"/>
    </xf>
    <xf numFmtId="168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5" fillId="0" borderId="9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1" quotePrefix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5" fillId="0" borderId="0" xfId="1" applyFont="1"/>
    <xf numFmtId="0" fontId="16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 wrapText="1"/>
    </xf>
    <xf numFmtId="0" fontId="26" fillId="0" borderId="0" xfId="1" applyFont="1"/>
    <xf numFmtId="0" fontId="14" fillId="0" borderId="5" xfId="1" applyFont="1" applyBorder="1" applyAlignment="1">
      <alignment horizontal="center"/>
    </xf>
    <xf numFmtId="0" fontId="27" fillId="0" borderId="0" xfId="1" applyFont="1"/>
    <xf numFmtId="0" fontId="4" fillId="0" borderId="9" xfId="1" applyFont="1" applyBorder="1" applyAlignment="1">
      <alignment horizontal="left" vertical="top" wrapText="1"/>
    </xf>
    <xf numFmtId="0" fontId="12" fillId="0" borderId="0" xfId="1" applyFont="1" applyAlignment="1">
      <alignment horizontal="left" wrapText="1"/>
    </xf>
  </cellXfs>
  <cellStyles count="2">
    <cellStyle name="Звичайний" xfId="0" builtinId="0"/>
    <cellStyle name="Звичайний 2" xfId="1"/>
  </cellStyles>
  <dxfs count="3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160"/>
  <sheetViews>
    <sheetView zoomScaleNormal="100" workbookViewId="0">
      <selection activeCell="L15" sqref="L15:BL15"/>
    </sheetView>
  </sheetViews>
  <sheetFormatPr defaultRowHeight="12.75" x14ac:dyDescent="0.2"/>
  <cols>
    <col min="1" max="54" width="2.85546875" style="79" customWidth="1"/>
    <col min="55" max="55" width="3.5703125" style="79" customWidth="1"/>
    <col min="56" max="65" width="2.85546875" style="79" customWidth="1"/>
    <col min="66" max="77" width="3" style="79" customWidth="1"/>
    <col min="78" max="78" width="4.5703125" style="79" customWidth="1"/>
    <col min="79" max="79" width="5.28515625" style="79" hidden="1" customWidth="1"/>
    <col min="80" max="16384" width="9.140625" style="79"/>
  </cols>
  <sheetData>
    <row r="1" spans="1:65" ht="48" customHeight="1" x14ac:dyDescent="0.2">
      <c r="AV1" s="225" t="s">
        <v>27</v>
      </c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</row>
    <row r="2" spans="1:65" ht="15.95" customHeight="1" x14ac:dyDescent="0.2"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29.25" customHeight="1" x14ac:dyDescent="0.2">
      <c r="AO3" s="221" t="s">
        <v>300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15" customHeight="1" x14ac:dyDescent="0.2">
      <c r="AO4" s="226" t="s">
        <v>413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</row>
    <row r="5" spans="1:65" x14ac:dyDescent="0.2"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</row>
    <row r="6" spans="1:65" ht="4.5" customHeight="1" x14ac:dyDescent="0.2"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</row>
    <row r="7" spans="1:65" ht="7.5" customHeight="1" x14ac:dyDescent="0.2"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M7" s="81"/>
    </row>
    <row r="8" spans="1:65" ht="14.25" customHeight="1" x14ac:dyDescent="0.2">
      <c r="AO8" s="182" t="s">
        <v>173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</row>
    <row r="9" spans="1:65" ht="15.95" customHeight="1" x14ac:dyDescent="0.2">
      <c r="AO9" s="194" t="s">
        <v>2</v>
      </c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</row>
    <row r="10" spans="1:65" ht="15.95" customHeight="1" x14ac:dyDescent="0.2">
      <c r="AO10" s="231" t="s">
        <v>414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</row>
    <row r="11" spans="1:65" ht="6.75" customHeight="1" x14ac:dyDescent="0.2"/>
    <row r="12" spans="1:65" ht="4.5" customHeight="1" x14ac:dyDescent="0.2"/>
    <row r="13" spans="1:65" ht="15.75" customHeight="1" x14ac:dyDescent="0.2">
      <c r="A13" s="232" t="s">
        <v>69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</row>
    <row r="14" spans="1:65" ht="15.75" customHeight="1" x14ac:dyDescent="0.2">
      <c r="A14" s="232" t="s">
        <v>370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21" customHeight="1" x14ac:dyDescent="0.2">
      <c r="A15" s="184">
        <v>1</v>
      </c>
      <c r="B15" s="184"/>
      <c r="C15" s="185" t="s">
        <v>341</v>
      </c>
      <c r="D15" s="186"/>
      <c r="E15" s="186"/>
      <c r="F15" s="186"/>
      <c r="G15" s="186"/>
      <c r="H15" s="186"/>
      <c r="I15" s="186"/>
      <c r="J15" s="186"/>
      <c r="K15" s="186"/>
      <c r="L15" s="187" t="s">
        <v>297</v>
      </c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</row>
    <row r="16" spans="1:65" ht="15.95" customHeight="1" x14ac:dyDescent="0.2">
      <c r="A16" s="179" t="s">
        <v>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 t="s">
        <v>4</v>
      </c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</row>
    <row r="17" spans="1:79" ht="16.5" customHeight="1" x14ac:dyDescent="0.2">
      <c r="A17" s="184" t="s">
        <v>28</v>
      </c>
      <c r="B17" s="184"/>
      <c r="C17" s="185" t="s">
        <v>340</v>
      </c>
      <c r="D17" s="186"/>
      <c r="E17" s="186"/>
      <c r="F17" s="186"/>
      <c r="G17" s="186"/>
      <c r="H17" s="186"/>
      <c r="I17" s="186"/>
      <c r="J17" s="186"/>
      <c r="K17" s="186"/>
      <c r="L17" s="187" t="s">
        <v>297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ht="15.95" customHeight="1" x14ac:dyDescent="0.2">
      <c r="A18" s="179" t="s">
        <v>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 t="s">
        <v>5</v>
      </c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</row>
    <row r="19" spans="1:79" ht="50.25" customHeight="1" x14ac:dyDescent="0.2">
      <c r="A19" s="184">
        <v>3</v>
      </c>
      <c r="B19" s="184"/>
      <c r="C19" s="185" t="s">
        <v>296</v>
      </c>
      <c r="D19" s="186"/>
      <c r="E19" s="186"/>
      <c r="F19" s="186"/>
      <c r="G19" s="186"/>
      <c r="H19" s="186"/>
      <c r="I19" s="186"/>
      <c r="J19" s="186"/>
      <c r="K19" s="186"/>
      <c r="L19" s="185" t="s">
        <v>202</v>
      </c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 t="s">
        <v>203</v>
      </c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</row>
    <row r="20" spans="1:79" s="89" customFormat="1" ht="14.25" customHeight="1" x14ac:dyDescent="0.2">
      <c r="A20" s="90"/>
      <c r="B20" s="90"/>
      <c r="C20" s="87"/>
      <c r="D20" s="91"/>
      <c r="E20" s="91"/>
      <c r="F20" s="91"/>
      <c r="G20" s="91"/>
      <c r="H20" s="91"/>
      <c r="I20" s="91"/>
      <c r="J20" s="91"/>
      <c r="K20" s="91"/>
      <c r="L20" s="87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</row>
    <row r="21" spans="1:79" ht="16.5" customHeight="1" x14ac:dyDescent="0.2">
      <c r="A21" s="179" t="s">
        <v>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 t="s">
        <v>29</v>
      </c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 t="s">
        <v>6</v>
      </c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</row>
    <row r="22" spans="1:79" ht="20.25" customHeight="1" x14ac:dyDescent="0.2">
      <c r="A22" s="189" t="s">
        <v>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>
        <f>AN22+BD22</f>
        <v>76943</v>
      </c>
      <c r="V22" s="190"/>
      <c r="W22" s="190"/>
      <c r="X22" s="190"/>
      <c r="Y22" s="188" t="s">
        <v>71</v>
      </c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91">
        <f>AC44</f>
        <v>76653</v>
      </c>
      <c r="AO22" s="190"/>
      <c r="AP22" s="190"/>
      <c r="AQ22" s="190"/>
      <c r="AR22" s="188" t="s">
        <v>73</v>
      </c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91">
        <f>AK44</f>
        <v>290</v>
      </c>
      <c r="BE22" s="190"/>
      <c r="BF22" s="190"/>
      <c r="BG22" s="190"/>
      <c r="BH22" s="188" t="s">
        <v>72</v>
      </c>
      <c r="BI22" s="188"/>
      <c r="BJ22" s="188"/>
      <c r="BK22" s="188"/>
      <c r="BL22" s="188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</row>
    <row r="23" spans="1:79" ht="15" customHeight="1" x14ac:dyDescent="0.2">
      <c r="A23" s="221" t="s">
        <v>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</row>
    <row r="24" spans="1:79" ht="253.5" customHeight="1" x14ac:dyDescent="0.2">
      <c r="A24" s="187" t="s">
        <v>392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</row>
    <row r="25" spans="1:79" ht="15.95" customHeight="1" x14ac:dyDescent="0.2">
      <c r="A25" s="188" t="s">
        <v>9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92" t="s">
        <v>204</v>
      </c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</row>
    <row r="26" spans="1:79" ht="15.75" customHeight="1" x14ac:dyDescent="0.2">
      <c r="A26" s="188" t="s">
        <v>10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8" spans="1:79" ht="27.95" customHeight="1" x14ac:dyDescent="0.2">
      <c r="A28" s="204" t="s">
        <v>13</v>
      </c>
      <c r="B28" s="204"/>
      <c r="C28" s="204"/>
      <c r="D28" s="204"/>
      <c r="E28" s="204"/>
      <c r="F28" s="204"/>
      <c r="G28" s="204" t="s">
        <v>12</v>
      </c>
      <c r="H28" s="204"/>
      <c r="I28" s="204"/>
      <c r="J28" s="204"/>
      <c r="K28" s="204"/>
      <c r="L28" s="204"/>
      <c r="M28" s="204" t="s">
        <v>30</v>
      </c>
      <c r="N28" s="204"/>
      <c r="O28" s="204"/>
      <c r="P28" s="204"/>
      <c r="Q28" s="204"/>
      <c r="R28" s="204"/>
      <c r="S28" s="204" t="s">
        <v>11</v>
      </c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</row>
    <row r="29" spans="1:79" ht="15.75" customHeight="1" x14ac:dyDescent="0.2">
      <c r="A29" s="217">
        <v>1</v>
      </c>
      <c r="B29" s="217"/>
      <c r="C29" s="217"/>
      <c r="D29" s="217"/>
      <c r="E29" s="217"/>
      <c r="F29" s="217"/>
      <c r="G29" s="217">
        <v>2</v>
      </c>
      <c r="H29" s="217"/>
      <c r="I29" s="217"/>
      <c r="J29" s="217"/>
      <c r="K29" s="217"/>
      <c r="L29" s="217"/>
      <c r="M29" s="217">
        <v>3</v>
      </c>
      <c r="N29" s="217"/>
      <c r="O29" s="217"/>
      <c r="P29" s="217"/>
      <c r="Q29" s="217"/>
      <c r="R29" s="217"/>
      <c r="S29" s="204">
        <v>4</v>
      </c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</row>
    <row r="30" spans="1:79" ht="10.5" hidden="1" customHeight="1" x14ac:dyDescent="0.2">
      <c r="A30" s="166" t="s">
        <v>42</v>
      </c>
      <c r="B30" s="166"/>
      <c r="C30" s="166"/>
      <c r="D30" s="166"/>
      <c r="E30" s="166"/>
      <c r="F30" s="166"/>
      <c r="G30" s="166" t="s">
        <v>43</v>
      </c>
      <c r="H30" s="166"/>
      <c r="I30" s="166"/>
      <c r="J30" s="166"/>
      <c r="K30" s="166"/>
      <c r="L30" s="166"/>
      <c r="M30" s="166" t="s">
        <v>44</v>
      </c>
      <c r="N30" s="166"/>
      <c r="O30" s="166"/>
      <c r="P30" s="166"/>
      <c r="Q30" s="166"/>
      <c r="R30" s="166"/>
      <c r="S30" s="200" t="s">
        <v>45</v>
      </c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CA30" s="79" t="s">
        <v>50</v>
      </c>
    </row>
    <row r="31" spans="1:79" x14ac:dyDescent="0.2">
      <c r="A31" s="166"/>
      <c r="B31" s="166"/>
      <c r="C31" s="166"/>
      <c r="D31" s="166"/>
      <c r="E31" s="166"/>
      <c r="F31" s="166"/>
      <c r="G31" s="126"/>
      <c r="H31" s="127"/>
      <c r="I31" s="127"/>
      <c r="J31" s="127"/>
      <c r="K31" s="127"/>
      <c r="L31" s="128"/>
      <c r="M31" s="116"/>
      <c r="N31" s="116"/>
      <c r="O31" s="116"/>
      <c r="P31" s="116"/>
      <c r="Q31" s="116"/>
      <c r="R31" s="116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CA31" s="79" t="s">
        <v>51</v>
      </c>
    </row>
    <row r="32" spans="1:79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</row>
    <row r="33" spans="1:79" ht="15.75" customHeight="1" x14ac:dyDescent="0.2">
      <c r="A33" s="221" t="s">
        <v>14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</row>
    <row r="34" spans="1:79" ht="15" customHeight="1" x14ac:dyDescent="0.2">
      <c r="A34" s="205" t="s">
        <v>298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6" spans="1:79" ht="15.95" customHeight="1" x14ac:dyDescent="0.2">
      <c r="A36" s="217" t="s">
        <v>13</v>
      </c>
      <c r="B36" s="217"/>
      <c r="C36" s="217"/>
      <c r="D36" s="217" t="s">
        <v>12</v>
      </c>
      <c r="E36" s="217"/>
      <c r="F36" s="217"/>
      <c r="G36" s="217"/>
      <c r="H36" s="217"/>
      <c r="I36" s="217"/>
      <c r="J36" s="217" t="s">
        <v>30</v>
      </c>
      <c r="K36" s="217"/>
      <c r="L36" s="217"/>
      <c r="M36" s="217"/>
      <c r="N36" s="217"/>
      <c r="O36" s="217"/>
      <c r="P36" s="217" t="s">
        <v>15</v>
      </c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 t="s">
        <v>18</v>
      </c>
      <c r="AD36" s="217"/>
      <c r="AE36" s="217"/>
      <c r="AF36" s="217"/>
      <c r="AG36" s="217"/>
      <c r="AH36" s="217"/>
      <c r="AI36" s="217"/>
      <c r="AJ36" s="217"/>
      <c r="AK36" s="217" t="s">
        <v>17</v>
      </c>
      <c r="AL36" s="217"/>
      <c r="AM36" s="217"/>
      <c r="AN36" s="217"/>
      <c r="AO36" s="217"/>
      <c r="AP36" s="217"/>
      <c r="AQ36" s="217"/>
      <c r="AR36" s="217"/>
      <c r="AS36" s="217" t="s">
        <v>16</v>
      </c>
      <c r="AT36" s="217"/>
      <c r="AU36" s="217"/>
      <c r="AV36" s="217"/>
      <c r="AW36" s="217"/>
      <c r="AX36" s="217"/>
      <c r="AY36" s="217"/>
      <c r="AZ36" s="217"/>
    </row>
    <row r="37" spans="1:79" ht="29.1" customHeight="1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</row>
    <row r="38" spans="1:79" ht="15.95" customHeight="1" x14ac:dyDescent="0.2">
      <c r="A38" s="217">
        <v>1</v>
      </c>
      <c r="B38" s="217"/>
      <c r="C38" s="217"/>
      <c r="D38" s="217">
        <v>2</v>
      </c>
      <c r="E38" s="217"/>
      <c r="F38" s="217"/>
      <c r="G38" s="217"/>
      <c r="H38" s="217"/>
      <c r="I38" s="217"/>
      <c r="J38" s="217">
        <v>3</v>
      </c>
      <c r="K38" s="217"/>
      <c r="L38" s="217"/>
      <c r="M38" s="217"/>
      <c r="N38" s="217"/>
      <c r="O38" s="217"/>
      <c r="P38" s="217">
        <v>4</v>
      </c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>
        <v>5</v>
      </c>
      <c r="AD38" s="217"/>
      <c r="AE38" s="217"/>
      <c r="AF38" s="217"/>
      <c r="AG38" s="217"/>
      <c r="AH38" s="217"/>
      <c r="AI38" s="217"/>
      <c r="AJ38" s="217"/>
      <c r="AK38" s="217">
        <v>6</v>
      </c>
      <c r="AL38" s="217"/>
      <c r="AM38" s="217"/>
      <c r="AN38" s="217"/>
      <c r="AO38" s="217"/>
      <c r="AP38" s="217"/>
      <c r="AQ38" s="217"/>
      <c r="AR38" s="217"/>
      <c r="AS38" s="217">
        <v>7</v>
      </c>
      <c r="AT38" s="217"/>
      <c r="AU38" s="217"/>
      <c r="AV38" s="217"/>
      <c r="AW38" s="217"/>
      <c r="AX38" s="217"/>
      <c r="AY38" s="217"/>
      <c r="AZ38" s="217"/>
    </row>
    <row r="39" spans="1:79" s="84" customFormat="1" ht="6.75" hidden="1" customHeight="1" x14ac:dyDescent="0.2">
      <c r="A39" s="166" t="s">
        <v>42</v>
      </c>
      <c r="B39" s="166"/>
      <c r="C39" s="166"/>
      <c r="D39" s="166" t="s">
        <v>43</v>
      </c>
      <c r="E39" s="166"/>
      <c r="F39" s="166"/>
      <c r="G39" s="166"/>
      <c r="H39" s="166"/>
      <c r="I39" s="166"/>
      <c r="J39" s="166" t="s">
        <v>44</v>
      </c>
      <c r="K39" s="166"/>
      <c r="L39" s="166"/>
      <c r="M39" s="166"/>
      <c r="N39" s="166"/>
      <c r="O39" s="166"/>
      <c r="P39" s="200" t="s">
        <v>45</v>
      </c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196" t="s">
        <v>46</v>
      </c>
      <c r="AD39" s="196"/>
      <c r="AE39" s="196"/>
      <c r="AF39" s="196"/>
      <c r="AG39" s="196"/>
      <c r="AH39" s="196"/>
      <c r="AI39" s="196"/>
      <c r="AJ39" s="196"/>
      <c r="AK39" s="196" t="s">
        <v>47</v>
      </c>
      <c r="AL39" s="196"/>
      <c r="AM39" s="196"/>
      <c r="AN39" s="196"/>
      <c r="AO39" s="196"/>
      <c r="AP39" s="196"/>
      <c r="AQ39" s="196"/>
      <c r="AR39" s="196"/>
      <c r="AS39" s="175" t="s">
        <v>48</v>
      </c>
      <c r="AT39" s="196"/>
      <c r="AU39" s="196"/>
      <c r="AV39" s="196"/>
      <c r="AW39" s="196"/>
      <c r="AX39" s="196"/>
      <c r="AY39" s="196"/>
      <c r="AZ39" s="196"/>
      <c r="CA39" s="84" t="s">
        <v>52</v>
      </c>
    </row>
    <row r="40" spans="1:79" s="84" customFormat="1" ht="36.75" customHeight="1" x14ac:dyDescent="0.2">
      <c r="A40" s="145">
        <v>1</v>
      </c>
      <c r="B40" s="146"/>
      <c r="C40" s="147"/>
      <c r="D40" s="145">
        <v>611020</v>
      </c>
      <c r="E40" s="146"/>
      <c r="F40" s="146"/>
      <c r="G40" s="146"/>
      <c r="H40" s="146"/>
      <c r="I40" s="147"/>
      <c r="J40" s="126" t="s">
        <v>202</v>
      </c>
      <c r="K40" s="127"/>
      <c r="L40" s="127"/>
      <c r="M40" s="127"/>
      <c r="N40" s="127"/>
      <c r="O40" s="128"/>
      <c r="P40" s="148" t="s">
        <v>205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154">
        <v>67911.5</v>
      </c>
      <c r="AD40" s="155"/>
      <c r="AE40" s="155"/>
      <c r="AF40" s="155"/>
      <c r="AG40" s="155"/>
      <c r="AH40" s="155"/>
      <c r="AI40" s="155"/>
      <c r="AJ40" s="156"/>
      <c r="AK40" s="154">
        <v>290</v>
      </c>
      <c r="AL40" s="155"/>
      <c r="AM40" s="155"/>
      <c r="AN40" s="155"/>
      <c r="AO40" s="155"/>
      <c r="AP40" s="155"/>
      <c r="AQ40" s="155"/>
      <c r="AR40" s="156"/>
      <c r="AS40" s="154">
        <f>AC40+AK40</f>
        <v>68201.5</v>
      </c>
      <c r="AT40" s="155"/>
      <c r="AU40" s="155"/>
      <c r="AV40" s="155"/>
      <c r="AW40" s="155"/>
      <c r="AX40" s="155"/>
      <c r="AY40" s="155"/>
      <c r="AZ40" s="156"/>
    </row>
    <row r="41" spans="1:79" s="84" customFormat="1" ht="12.75" customHeight="1" x14ac:dyDescent="0.2">
      <c r="A41" s="145">
        <v>2</v>
      </c>
      <c r="B41" s="146"/>
      <c r="C41" s="147"/>
      <c r="D41" s="145">
        <v>611020</v>
      </c>
      <c r="E41" s="146"/>
      <c r="F41" s="146"/>
      <c r="G41" s="146"/>
      <c r="H41" s="146"/>
      <c r="I41" s="147"/>
      <c r="J41" s="126" t="s">
        <v>202</v>
      </c>
      <c r="K41" s="127"/>
      <c r="L41" s="127"/>
      <c r="M41" s="127"/>
      <c r="N41" s="127"/>
      <c r="O41" s="128"/>
      <c r="P41" s="148" t="s">
        <v>105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50"/>
      <c r="AC41" s="154">
        <f>AO86</f>
        <v>8741.5</v>
      </c>
      <c r="AD41" s="155"/>
      <c r="AE41" s="155"/>
      <c r="AF41" s="155"/>
      <c r="AG41" s="155"/>
      <c r="AH41" s="155"/>
      <c r="AI41" s="155"/>
      <c r="AJ41" s="156"/>
      <c r="AK41" s="154"/>
      <c r="AL41" s="155"/>
      <c r="AM41" s="155"/>
      <c r="AN41" s="155"/>
      <c r="AO41" s="155"/>
      <c r="AP41" s="155"/>
      <c r="AQ41" s="155"/>
      <c r="AR41" s="156"/>
      <c r="AS41" s="154">
        <f>AC41+AK41</f>
        <v>8741.5</v>
      </c>
      <c r="AT41" s="155"/>
      <c r="AU41" s="155"/>
      <c r="AV41" s="155"/>
      <c r="AW41" s="155"/>
      <c r="AX41" s="155"/>
      <c r="AY41" s="155"/>
      <c r="AZ41" s="156"/>
    </row>
    <row r="42" spans="1:79" s="84" customFormat="1" ht="30.75" hidden="1" customHeight="1" x14ac:dyDescent="0.2">
      <c r="A42" s="145">
        <v>3</v>
      </c>
      <c r="B42" s="146"/>
      <c r="C42" s="147"/>
      <c r="D42" s="126" t="s">
        <v>296</v>
      </c>
      <c r="E42" s="127"/>
      <c r="F42" s="127"/>
      <c r="G42" s="127"/>
      <c r="H42" s="127"/>
      <c r="I42" s="128"/>
      <c r="J42" s="126" t="s">
        <v>202</v>
      </c>
      <c r="K42" s="127"/>
      <c r="L42" s="127"/>
      <c r="M42" s="127"/>
      <c r="N42" s="127"/>
      <c r="O42" s="128"/>
      <c r="P42" s="148" t="s">
        <v>342</v>
      </c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50"/>
      <c r="AC42" s="151"/>
      <c r="AD42" s="152"/>
      <c r="AE42" s="152"/>
      <c r="AF42" s="152"/>
      <c r="AG42" s="152"/>
      <c r="AH42" s="152"/>
      <c r="AI42" s="152"/>
      <c r="AJ42" s="153"/>
      <c r="AK42" s="154"/>
      <c r="AL42" s="155"/>
      <c r="AM42" s="155"/>
      <c r="AN42" s="155"/>
      <c r="AO42" s="155"/>
      <c r="AP42" s="155"/>
      <c r="AQ42" s="155"/>
      <c r="AR42" s="156"/>
      <c r="AS42" s="154">
        <f>AC42+AK42</f>
        <v>0</v>
      </c>
      <c r="AT42" s="155"/>
      <c r="AU42" s="155"/>
      <c r="AV42" s="155"/>
      <c r="AW42" s="155"/>
      <c r="AX42" s="155"/>
      <c r="AY42" s="155"/>
      <c r="AZ42" s="156"/>
    </row>
    <row r="43" spans="1:79" s="84" customFormat="1" ht="30.75" hidden="1" customHeight="1" x14ac:dyDescent="0.2">
      <c r="A43" s="145">
        <v>4</v>
      </c>
      <c r="B43" s="146"/>
      <c r="C43" s="147"/>
      <c r="D43" s="126" t="s">
        <v>296</v>
      </c>
      <c r="E43" s="127"/>
      <c r="F43" s="127"/>
      <c r="G43" s="127"/>
      <c r="H43" s="127"/>
      <c r="I43" s="128"/>
      <c r="J43" s="126" t="s">
        <v>202</v>
      </c>
      <c r="K43" s="127"/>
      <c r="L43" s="127"/>
      <c r="M43" s="127"/>
      <c r="N43" s="127"/>
      <c r="O43" s="128"/>
      <c r="P43" s="148" t="s">
        <v>354</v>
      </c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50"/>
      <c r="AC43" s="151"/>
      <c r="AD43" s="152"/>
      <c r="AE43" s="152"/>
      <c r="AF43" s="152"/>
      <c r="AG43" s="152"/>
      <c r="AH43" s="152"/>
      <c r="AI43" s="152"/>
      <c r="AJ43" s="153"/>
      <c r="AK43" s="154"/>
      <c r="AL43" s="155"/>
      <c r="AM43" s="155"/>
      <c r="AN43" s="155"/>
      <c r="AO43" s="155"/>
      <c r="AP43" s="155"/>
      <c r="AQ43" s="155"/>
      <c r="AR43" s="156"/>
      <c r="AS43" s="154">
        <f>AC43+AK43</f>
        <v>0</v>
      </c>
      <c r="AT43" s="155"/>
      <c r="AU43" s="155"/>
      <c r="AV43" s="155"/>
      <c r="AW43" s="155"/>
      <c r="AX43" s="155"/>
      <c r="AY43" s="155"/>
      <c r="AZ43" s="156"/>
    </row>
    <row r="44" spans="1:79" s="84" customFormat="1" x14ac:dyDescent="0.2">
      <c r="A44" s="157"/>
      <c r="B44" s="157"/>
      <c r="C44" s="157"/>
      <c r="D44" s="201" t="s">
        <v>75</v>
      </c>
      <c r="E44" s="202"/>
      <c r="F44" s="202"/>
      <c r="G44" s="202"/>
      <c r="H44" s="202"/>
      <c r="I44" s="203"/>
      <c r="J44" s="107" t="s">
        <v>75</v>
      </c>
      <c r="K44" s="107"/>
      <c r="L44" s="107"/>
      <c r="M44" s="107"/>
      <c r="N44" s="107"/>
      <c r="O44" s="107"/>
      <c r="P44" s="108" t="s">
        <v>74</v>
      </c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222">
        <f>AC40+AC41+AC42+AC43</f>
        <v>76653</v>
      </c>
      <c r="AD44" s="223"/>
      <c r="AE44" s="223"/>
      <c r="AF44" s="223"/>
      <c r="AG44" s="223"/>
      <c r="AH44" s="223"/>
      <c r="AI44" s="223"/>
      <c r="AJ44" s="224"/>
      <c r="AK44" s="222">
        <f t="shared" ref="AK44" si="0">AK40+AK41+AK42+AK43</f>
        <v>290</v>
      </c>
      <c r="AL44" s="223"/>
      <c r="AM44" s="223"/>
      <c r="AN44" s="223"/>
      <c r="AO44" s="223"/>
      <c r="AP44" s="223"/>
      <c r="AQ44" s="223"/>
      <c r="AR44" s="224"/>
      <c r="AS44" s="222">
        <f t="shared" ref="AS44" si="1">AS40+AS41+AS42+AS43</f>
        <v>76943</v>
      </c>
      <c r="AT44" s="223"/>
      <c r="AU44" s="223"/>
      <c r="AV44" s="223"/>
      <c r="AW44" s="223"/>
      <c r="AX44" s="223"/>
      <c r="AY44" s="223"/>
      <c r="AZ44" s="224"/>
      <c r="CA44" s="84" t="s">
        <v>53</v>
      </c>
    </row>
    <row r="46" spans="1:79" ht="15.75" customHeight="1" x14ac:dyDescent="0.2">
      <c r="A46" s="221" t="s">
        <v>32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</row>
    <row r="47" spans="1:79" ht="12.75" customHeight="1" x14ac:dyDescent="0.2">
      <c r="A47" s="205" t="s">
        <v>98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</row>
    <row r="48" spans="1:79" ht="4.5" customHeight="1" x14ac:dyDescent="0.2"/>
    <row r="49" spans="1:79" ht="15.95" customHeight="1" x14ac:dyDescent="0.2">
      <c r="A49" s="217" t="s">
        <v>31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 t="s">
        <v>12</v>
      </c>
      <c r="R49" s="217"/>
      <c r="S49" s="217"/>
      <c r="T49" s="217"/>
      <c r="U49" s="217"/>
      <c r="V49" s="217"/>
      <c r="W49" s="217"/>
      <c r="X49" s="217"/>
      <c r="Y49" s="217" t="s">
        <v>18</v>
      </c>
      <c r="Z49" s="217"/>
      <c r="AA49" s="217"/>
      <c r="AB49" s="217"/>
      <c r="AC49" s="217"/>
      <c r="AD49" s="217"/>
      <c r="AE49" s="217"/>
      <c r="AF49" s="217"/>
      <c r="AG49" s="217" t="s">
        <v>17</v>
      </c>
      <c r="AH49" s="217"/>
      <c r="AI49" s="217"/>
      <c r="AJ49" s="217"/>
      <c r="AK49" s="217"/>
      <c r="AL49" s="217"/>
      <c r="AM49" s="217"/>
      <c r="AN49" s="217"/>
      <c r="AO49" s="217" t="s">
        <v>16</v>
      </c>
      <c r="AP49" s="217"/>
      <c r="AQ49" s="217"/>
      <c r="AR49" s="217"/>
      <c r="AS49" s="217"/>
      <c r="AT49" s="217"/>
      <c r="AU49" s="217"/>
      <c r="AV49" s="217"/>
    </row>
    <row r="50" spans="1:79" ht="29.1" customHeight="1" x14ac:dyDescent="0.2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1:79" ht="15.95" customHeight="1" x14ac:dyDescent="0.2">
      <c r="A51" s="217">
        <v>1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>
        <v>2</v>
      </c>
      <c r="R51" s="217"/>
      <c r="S51" s="217"/>
      <c r="T51" s="217"/>
      <c r="U51" s="217"/>
      <c r="V51" s="217"/>
      <c r="W51" s="217"/>
      <c r="X51" s="217"/>
      <c r="Y51" s="217">
        <v>3</v>
      </c>
      <c r="Z51" s="217"/>
      <c r="AA51" s="217"/>
      <c r="AB51" s="217"/>
      <c r="AC51" s="217"/>
      <c r="AD51" s="217"/>
      <c r="AE51" s="217"/>
      <c r="AF51" s="217"/>
      <c r="AG51" s="217">
        <v>4</v>
      </c>
      <c r="AH51" s="217"/>
      <c r="AI51" s="217"/>
      <c r="AJ51" s="217"/>
      <c r="AK51" s="217"/>
      <c r="AL51" s="217"/>
      <c r="AM51" s="217"/>
      <c r="AN51" s="217"/>
      <c r="AO51" s="217">
        <v>5</v>
      </c>
      <c r="AP51" s="217"/>
      <c r="AQ51" s="217"/>
      <c r="AR51" s="217"/>
      <c r="AS51" s="217"/>
      <c r="AT51" s="217"/>
      <c r="AU51" s="217"/>
      <c r="AV51" s="217"/>
    </row>
    <row r="52" spans="1:79" ht="12.75" hidden="1" customHeight="1" x14ac:dyDescent="0.2">
      <c r="A52" s="200" t="s">
        <v>45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166" t="s">
        <v>43</v>
      </c>
      <c r="R52" s="166"/>
      <c r="S52" s="166"/>
      <c r="T52" s="166"/>
      <c r="U52" s="166"/>
      <c r="V52" s="166"/>
      <c r="W52" s="166"/>
      <c r="X52" s="166"/>
      <c r="Y52" s="196" t="s">
        <v>46</v>
      </c>
      <c r="Z52" s="196"/>
      <c r="AA52" s="196"/>
      <c r="AB52" s="196"/>
      <c r="AC52" s="196"/>
      <c r="AD52" s="196"/>
      <c r="AE52" s="196"/>
      <c r="AF52" s="196"/>
      <c r="AG52" s="196" t="s">
        <v>47</v>
      </c>
      <c r="AH52" s="196"/>
      <c r="AI52" s="196"/>
      <c r="AJ52" s="196"/>
      <c r="AK52" s="196"/>
      <c r="AL52" s="196"/>
      <c r="AM52" s="196"/>
      <c r="AN52" s="196"/>
      <c r="AO52" s="196" t="s">
        <v>48</v>
      </c>
      <c r="AP52" s="196"/>
      <c r="AQ52" s="196"/>
      <c r="AR52" s="196"/>
      <c r="AS52" s="196"/>
      <c r="AT52" s="196"/>
      <c r="AU52" s="196"/>
      <c r="AV52" s="196"/>
      <c r="CA52" s="79" t="s">
        <v>54</v>
      </c>
    </row>
    <row r="53" spans="1:79" s="84" customFormat="1" ht="12.75" customHeight="1" x14ac:dyDescent="0.2">
      <c r="A53" s="108" t="s">
        <v>74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201" t="s">
        <v>75</v>
      </c>
      <c r="R53" s="202"/>
      <c r="S53" s="202"/>
      <c r="T53" s="202"/>
      <c r="U53" s="202"/>
      <c r="V53" s="202"/>
      <c r="W53" s="202"/>
      <c r="X53" s="203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>
        <f>Y53+AG53</f>
        <v>0</v>
      </c>
      <c r="AP53" s="109"/>
      <c r="AQ53" s="109"/>
      <c r="AR53" s="109"/>
      <c r="AS53" s="109"/>
      <c r="AT53" s="109"/>
      <c r="AU53" s="109"/>
      <c r="AV53" s="109"/>
      <c r="CA53" s="84" t="s">
        <v>55</v>
      </c>
    </row>
    <row r="54" spans="1:79" ht="4.5" customHeight="1" x14ac:dyDescent="0.2"/>
    <row r="55" spans="1:79" ht="3.75" customHeight="1" x14ac:dyDescent="0.2"/>
    <row r="56" spans="1:79" ht="15.75" customHeight="1" x14ac:dyDescent="0.2">
      <c r="A56" s="188" t="s">
        <v>19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</row>
    <row r="57" spans="1:79" ht="3.75" customHeight="1" x14ac:dyDescent="0.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</row>
    <row r="58" spans="1:79" ht="3" customHeight="1" x14ac:dyDescent="0.2"/>
    <row r="59" spans="1:79" ht="30" customHeight="1" x14ac:dyDescent="0.2">
      <c r="A59" s="217" t="s">
        <v>13</v>
      </c>
      <c r="B59" s="217"/>
      <c r="C59" s="217"/>
      <c r="D59" s="217"/>
      <c r="E59" s="217"/>
      <c r="F59" s="217"/>
      <c r="G59" s="218" t="s">
        <v>12</v>
      </c>
      <c r="H59" s="219"/>
      <c r="I59" s="219"/>
      <c r="J59" s="219"/>
      <c r="K59" s="219"/>
      <c r="L59" s="220"/>
      <c r="M59" s="217" t="s">
        <v>34</v>
      </c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 t="s">
        <v>21</v>
      </c>
      <c r="AA59" s="217"/>
      <c r="AB59" s="217"/>
      <c r="AC59" s="217"/>
      <c r="AD59" s="217"/>
      <c r="AE59" s="217" t="s">
        <v>20</v>
      </c>
      <c r="AF59" s="217"/>
      <c r="AG59" s="217"/>
      <c r="AH59" s="217"/>
      <c r="AI59" s="217"/>
      <c r="AJ59" s="217"/>
      <c r="AK59" s="217"/>
      <c r="AL59" s="217"/>
      <c r="AM59" s="217"/>
      <c r="AN59" s="217"/>
      <c r="AO59" s="217" t="s">
        <v>33</v>
      </c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</row>
    <row r="60" spans="1:79" ht="15.75" customHeight="1" x14ac:dyDescent="0.2">
      <c r="A60" s="217">
        <v>1</v>
      </c>
      <c r="B60" s="217"/>
      <c r="C60" s="217"/>
      <c r="D60" s="217"/>
      <c r="E60" s="217"/>
      <c r="F60" s="217"/>
      <c r="G60" s="218">
        <v>2</v>
      </c>
      <c r="H60" s="219"/>
      <c r="I60" s="219"/>
      <c r="J60" s="219"/>
      <c r="K60" s="219"/>
      <c r="L60" s="220"/>
      <c r="M60" s="217">
        <v>3</v>
      </c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>
        <v>4</v>
      </c>
      <c r="AA60" s="217"/>
      <c r="AB60" s="217"/>
      <c r="AC60" s="217"/>
      <c r="AD60" s="217"/>
      <c r="AE60" s="217">
        <v>5</v>
      </c>
      <c r="AF60" s="217"/>
      <c r="AG60" s="217"/>
      <c r="AH60" s="217"/>
      <c r="AI60" s="217"/>
      <c r="AJ60" s="217"/>
      <c r="AK60" s="217"/>
      <c r="AL60" s="217"/>
      <c r="AM60" s="217"/>
      <c r="AN60" s="217"/>
      <c r="AO60" s="217">
        <v>6</v>
      </c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</row>
    <row r="61" spans="1:79" ht="13.5" hidden="1" customHeight="1" x14ac:dyDescent="0.2">
      <c r="A61" s="166"/>
      <c r="B61" s="166"/>
      <c r="C61" s="166"/>
      <c r="D61" s="166"/>
      <c r="E61" s="166"/>
      <c r="F61" s="166"/>
      <c r="G61" s="145" t="s">
        <v>43</v>
      </c>
      <c r="H61" s="146"/>
      <c r="I61" s="146"/>
      <c r="J61" s="146"/>
      <c r="K61" s="146"/>
      <c r="L61" s="147"/>
      <c r="M61" s="200" t="s">
        <v>45</v>
      </c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166" t="s">
        <v>59</v>
      </c>
      <c r="AA61" s="166"/>
      <c r="AB61" s="166"/>
      <c r="AC61" s="166"/>
      <c r="AD61" s="166"/>
      <c r="AE61" s="200" t="s">
        <v>60</v>
      </c>
      <c r="AF61" s="200"/>
      <c r="AG61" s="200"/>
      <c r="AH61" s="200"/>
      <c r="AI61" s="200"/>
      <c r="AJ61" s="200"/>
      <c r="AK61" s="200"/>
      <c r="AL61" s="200"/>
      <c r="AM61" s="200"/>
      <c r="AN61" s="200"/>
      <c r="AO61" s="196" t="s">
        <v>70</v>
      </c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CA61" s="79" t="s">
        <v>56</v>
      </c>
    </row>
    <row r="62" spans="1:79" s="84" customFormat="1" ht="38.25" customHeight="1" x14ac:dyDescent="0.2">
      <c r="A62" s="157"/>
      <c r="B62" s="157"/>
      <c r="C62" s="157"/>
      <c r="D62" s="157"/>
      <c r="E62" s="157"/>
      <c r="F62" s="157"/>
      <c r="G62" s="120" t="s">
        <v>296</v>
      </c>
      <c r="H62" s="121"/>
      <c r="I62" s="121"/>
      <c r="J62" s="121"/>
      <c r="K62" s="121"/>
      <c r="L62" s="122"/>
      <c r="M62" s="104" t="s">
        <v>205</v>
      </c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107" t="s">
        <v>75</v>
      </c>
      <c r="AA62" s="107"/>
      <c r="AB62" s="107"/>
      <c r="AC62" s="107"/>
      <c r="AD62" s="10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</row>
    <row r="63" spans="1:79" s="84" customFormat="1" x14ac:dyDescent="0.2">
      <c r="A63" s="98">
        <v>1</v>
      </c>
      <c r="B63" s="99"/>
      <c r="C63" s="99"/>
      <c r="D63" s="99"/>
      <c r="E63" s="99"/>
      <c r="F63" s="100"/>
      <c r="G63" s="120"/>
      <c r="H63" s="121"/>
      <c r="I63" s="121"/>
      <c r="J63" s="121"/>
      <c r="K63" s="121"/>
      <c r="L63" s="122"/>
      <c r="M63" s="104" t="s">
        <v>77</v>
      </c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107" t="s">
        <v>137</v>
      </c>
      <c r="AA63" s="107"/>
      <c r="AB63" s="107"/>
      <c r="AC63" s="107"/>
      <c r="AD63" s="10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</row>
    <row r="64" spans="1:79" ht="28.5" customHeight="1" x14ac:dyDescent="0.2">
      <c r="A64" s="160">
        <v>1</v>
      </c>
      <c r="B64" s="160"/>
      <c r="C64" s="160"/>
      <c r="D64" s="160"/>
      <c r="E64" s="160"/>
      <c r="F64" s="160"/>
      <c r="G64" s="120" t="s">
        <v>296</v>
      </c>
      <c r="H64" s="121"/>
      <c r="I64" s="121"/>
      <c r="J64" s="121"/>
      <c r="K64" s="121"/>
      <c r="L64" s="122"/>
      <c r="M64" s="113" t="s">
        <v>244</v>
      </c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4"/>
      <c r="Z64" s="116" t="s">
        <v>79</v>
      </c>
      <c r="AA64" s="116"/>
      <c r="AB64" s="116"/>
      <c r="AC64" s="116"/>
      <c r="AD64" s="116"/>
      <c r="AE64" s="137" t="s">
        <v>245</v>
      </c>
      <c r="AF64" s="137"/>
      <c r="AG64" s="137"/>
      <c r="AH64" s="137"/>
      <c r="AI64" s="137"/>
      <c r="AJ64" s="137"/>
      <c r="AK64" s="137"/>
      <c r="AL64" s="137"/>
      <c r="AM64" s="137"/>
      <c r="AN64" s="137"/>
      <c r="AO64" s="196">
        <v>8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</row>
    <row r="65" spans="1:67" ht="27" customHeight="1" x14ac:dyDescent="0.2">
      <c r="A65" s="160">
        <v>2</v>
      </c>
      <c r="B65" s="160"/>
      <c r="C65" s="160"/>
      <c r="D65" s="160"/>
      <c r="E65" s="160"/>
      <c r="F65" s="160"/>
      <c r="G65" s="126" t="s">
        <v>296</v>
      </c>
      <c r="H65" s="127"/>
      <c r="I65" s="127"/>
      <c r="J65" s="127"/>
      <c r="K65" s="127"/>
      <c r="L65" s="128"/>
      <c r="M65" s="113" t="s">
        <v>246</v>
      </c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4"/>
      <c r="Z65" s="116" t="s">
        <v>79</v>
      </c>
      <c r="AA65" s="116"/>
      <c r="AB65" s="116"/>
      <c r="AC65" s="116"/>
      <c r="AD65" s="116"/>
      <c r="AE65" s="137" t="s">
        <v>245</v>
      </c>
      <c r="AF65" s="137"/>
      <c r="AG65" s="137"/>
      <c r="AH65" s="137"/>
      <c r="AI65" s="137"/>
      <c r="AJ65" s="137"/>
      <c r="AK65" s="137"/>
      <c r="AL65" s="137"/>
      <c r="AM65" s="137"/>
      <c r="AN65" s="137"/>
      <c r="AO65" s="196">
        <v>177</v>
      </c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</row>
    <row r="66" spans="1:67" s="96" customFormat="1" ht="27" customHeight="1" x14ac:dyDescent="0.2">
      <c r="A66" s="160">
        <v>3</v>
      </c>
      <c r="B66" s="160"/>
      <c r="C66" s="160"/>
      <c r="D66" s="160"/>
      <c r="E66" s="160"/>
      <c r="F66" s="160"/>
      <c r="G66" s="126" t="s">
        <v>296</v>
      </c>
      <c r="H66" s="127"/>
      <c r="I66" s="127"/>
      <c r="J66" s="127"/>
      <c r="K66" s="127"/>
      <c r="L66" s="128"/>
      <c r="M66" s="113" t="s">
        <v>83</v>
      </c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4"/>
      <c r="Z66" s="116" t="s">
        <v>79</v>
      </c>
      <c r="AA66" s="116"/>
      <c r="AB66" s="116"/>
      <c r="AC66" s="116"/>
      <c r="AD66" s="116"/>
      <c r="AE66" s="137" t="s">
        <v>245</v>
      </c>
      <c r="AF66" s="137"/>
      <c r="AG66" s="137"/>
      <c r="AH66" s="137"/>
      <c r="AI66" s="137"/>
      <c r="AJ66" s="137"/>
      <c r="AK66" s="137"/>
      <c r="AL66" s="137"/>
      <c r="AM66" s="137"/>
      <c r="AN66" s="137"/>
      <c r="AO66" s="196">
        <v>4</v>
      </c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</row>
    <row r="67" spans="1:67" s="96" customFormat="1" ht="25.5" customHeight="1" x14ac:dyDescent="0.2">
      <c r="A67" s="160">
        <v>4</v>
      </c>
      <c r="B67" s="160"/>
      <c r="C67" s="160"/>
      <c r="D67" s="160"/>
      <c r="E67" s="160"/>
      <c r="F67" s="160"/>
      <c r="G67" s="126" t="s">
        <v>296</v>
      </c>
      <c r="H67" s="127"/>
      <c r="I67" s="127"/>
      <c r="J67" s="127"/>
      <c r="K67" s="127"/>
      <c r="L67" s="128"/>
      <c r="M67" s="113" t="s">
        <v>247</v>
      </c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4"/>
      <c r="Z67" s="116" t="s">
        <v>79</v>
      </c>
      <c r="AA67" s="116"/>
      <c r="AB67" s="116"/>
      <c r="AC67" s="116"/>
      <c r="AD67" s="116"/>
      <c r="AE67" s="137" t="s">
        <v>245</v>
      </c>
      <c r="AF67" s="137"/>
      <c r="AG67" s="137"/>
      <c r="AH67" s="137"/>
      <c r="AI67" s="137"/>
      <c r="AJ67" s="137"/>
      <c r="AK67" s="137"/>
      <c r="AL67" s="137"/>
      <c r="AM67" s="137"/>
      <c r="AN67" s="137"/>
      <c r="AO67" s="196">
        <v>22.75</v>
      </c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</row>
    <row r="68" spans="1:67" ht="25.5" customHeight="1" x14ac:dyDescent="0.2">
      <c r="A68" s="160">
        <v>5</v>
      </c>
      <c r="B68" s="160"/>
      <c r="C68" s="160"/>
      <c r="D68" s="160"/>
      <c r="E68" s="160"/>
      <c r="F68" s="160"/>
      <c r="G68" s="120" t="s">
        <v>296</v>
      </c>
      <c r="H68" s="121"/>
      <c r="I68" s="121"/>
      <c r="J68" s="121"/>
      <c r="K68" s="121"/>
      <c r="L68" s="122"/>
      <c r="M68" s="113" t="s">
        <v>84</v>
      </c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4"/>
      <c r="Z68" s="116" t="s">
        <v>79</v>
      </c>
      <c r="AA68" s="116"/>
      <c r="AB68" s="116"/>
      <c r="AC68" s="116"/>
      <c r="AD68" s="116"/>
      <c r="AE68" s="137" t="s">
        <v>245</v>
      </c>
      <c r="AF68" s="137"/>
      <c r="AG68" s="137"/>
      <c r="AH68" s="137"/>
      <c r="AI68" s="137"/>
      <c r="AJ68" s="137"/>
      <c r="AK68" s="137"/>
      <c r="AL68" s="137"/>
      <c r="AM68" s="137"/>
      <c r="AN68" s="137"/>
      <c r="AO68" s="196">
        <v>346</v>
      </c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</row>
    <row r="69" spans="1:67" ht="38.25" customHeight="1" x14ac:dyDescent="0.2">
      <c r="A69" s="160">
        <v>6</v>
      </c>
      <c r="B69" s="160"/>
      <c r="C69" s="160"/>
      <c r="D69" s="160"/>
      <c r="E69" s="160"/>
      <c r="F69" s="160"/>
      <c r="G69" s="126" t="s">
        <v>296</v>
      </c>
      <c r="H69" s="127"/>
      <c r="I69" s="127"/>
      <c r="J69" s="127"/>
      <c r="K69" s="127"/>
      <c r="L69" s="128"/>
      <c r="M69" s="113" t="s">
        <v>78</v>
      </c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4"/>
      <c r="Z69" s="116" t="s">
        <v>79</v>
      </c>
      <c r="AA69" s="116"/>
      <c r="AB69" s="116"/>
      <c r="AC69" s="116"/>
      <c r="AD69" s="116"/>
      <c r="AE69" s="137" t="s">
        <v>245</v>
      </c>
      <c r="AF69" s="137"/>
      <c r="AG69" s="137"/>
      <c r="AH69" s="137"/>
      <c r="AI69" s="137"/>
      <c r="AJ69" s="137"/>
      <c r="AK69" s="137"/>
      <c r="AL69" s="137"/>
      <c r="AM69" s="137"/>
      <c r="AN69" s="137"/>
      <c r="AO69" s="196">
        <v>59.75</v>
      </c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</row>
    <row r="70" spans="1:67" ht="25.5" customHeight="1" x14ac:dyDescent="0.2">
      <c r="A70" s="160">
        <v>7</v>
      </c>
      <c r="B70" s="160"/>
      <c r="C70" s="160"/>
      <c r="D70" s="160"/>
      <c r="E70" s="160"/>
      <c r="F70" s="160"/>
      <c r="G70" s="126" t="s">
        <v>296</v>
      </c>
      <c r="H70" s="127"/>
      <c r="I70" s="127"/>
      <c r="J70" s="127"/>
      <c r="K70" s="127"/>
      <c r="L70" s="128"/>
      <c r="M70" s="113" t="s">
        <v>80</v>
      </c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4"/>
      <c r="Z70" s="116" t="s">
        <v>79</v>
      </c>
      <c r="AA70" s="116"/>
      <c r="AB70" s="116"/>
      <c r="AC70" s="116"/>
      <c r="AD70" s="116"/>
      <c r="AE70" s="137" t="s">
        <v>245</v>
      </c>
      <c r="AF70" s="137"/>
      <c r="AG70" s="137"/>
      <c r="AH70" s="137"/>
      <c r="AI70" s="137"/>
      <c r="AJ70" s="137"/>
      <c r="AK70" s="137"/>
      <c r="AL70" s="137"/>
      <c r="AM70" s="137"/>
      <c r="AN70" s="137"/>
      <c r="AO70" s="196">
        <v>39.799999999999997</v>
      </c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</row>
    <row r="71" spans="1:67" ht="25.5" customHeight="1" x14ac:dyDescent="0.2">
      <c r="A71" s="160">
        <v>8</v>
      </c>
      <c r="B71" s="160"/>
      <c r="C71" s="160"/>
      <c r="D71" s="160"/>
      <c r="E71" s="160"/>
      <c r="F71" s="160"/>
      <c r="G71" s="126" t="s">
        <v>296</v>
      </c>
      <c r="H71" s="127"/>
      <c r="I71" s="127"/>
      <c r="J71" s="127"/>
      <c r="K71" s="127"/>
      <c r="L71" s="128"/>
      <c r="M71" s="113" t="s">
        <v>81</v>
      </c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4"/>
      <c r="Z71" s="116" t="s">
        <v>79</v>
      </c>
      <c r="AA71" s="116"/>
      <c r="AB71" s="116"/>
      <c r="AC71" s="116"/>
      <c r="AD71" s="116"/>
      <c r="AE71" s="137" t="s">
        <v>245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96">
        <v>123.2</v>
      </c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</row>
    <row r="72" spans="1:67" ht="25.5" customHeight="1" x14ac:dyDescent="0.2">
      <c r="A72" s="160">
        <v>9</v>
      </c>
      <c r="B72" s="160"/>
      <c r="C72" s="160"/>
      <c r="D72" s="160"/>
      <c r="E72" s="160"/>
      <c r="F72" s="160"/>
      <c r="G72" s="126" t="s">
        <v>296</v>
      </c>
      <c r="H72" s="127"/>
      <c r="I72" s="127"/>
      <c r="J72" s="127"/>
      <c r="K72" s="127"/>
      <c r="L72" s="128"/>
      <c r="M72" s="113" t="s">
        <v>82</v>
      </c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4"/>
      <c r="Z72" s="116" t="s">
        <v>79</v>
      </c>
      <c r="AA72" s="116"/>
      <c r="AB72" s="116"/>
      <c r="AC72" s="116"/>
      <c r="AD72" s="116"/>
      <c r="AE72" s="137" t="s">
        <v>245</v>
      </c>
      <c r="AF72" s="137"/>
      <c r="AG72" s="137"/>
      <c r="AH72" s="137"/>
      <c r="AI72" s="137"/>
      <c r="AJ72" s="137"/>
      <c r="AK72" s="137"/>
      <c r="AL72" s="137"/>
      <c r="AM72" s="137"/>
      <c r="AN72" s="137"/>
      <c r="AO72" s="196">
        <f>AO67+AO68+AO69+AO70+AO71</f>
        <v>591.5</v>
      </c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76"/>
      <c r="BE72" s="177"/>
    </row>
    <row r="73" spans="1:67" s="96" customFormat="1" ht="39.75" customHeight="1" x14ac:dyDescent="0.2">
      <c r="A73" s="160">
        <v>10</v>
      </c>
      <c r="B73" s="160"/>
      <c r="C73" s="160"/>
      <c r="D73" s="160"/>
      <c r="E73" s="160"/>
      <c r="F73" s="160"/>
      <c r="G73" s="126" t="s">
        <v>296</v>
      </c>
      <c r="H73" s="127"/>
      <c r="I73" s="127"/>
      <c r="J73" s="127"/>
      <c r="K73" s="127"/>
      <c r="L73" s="128"/>
      <c r="M73" s="113" t="s">
        <v>252</v>
      </c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4"/>
      <c r="Z73" s="116" t="s">
        <v>91</v>
      </c>
      <c r="AA73" s="116"/>
      <c r="AB73" s="116"/>
      <c r="AC73" s="116"/>
      <c r="AD73" s="116"/>
      <c r="AE73" s="137" t="s">
        <v>131</v>
      </c>
      <c r="AF73" s="137"/>
      <c r="AG73" s="137"/>
      <c r="AH73" s="137"/>
      <c r="AI73" s="137"/>
      <c r="AJ73" s="137"/>
      <c r="AK73" s="137"/>
      <c r="AL73" s="137"/>
      <c r="AM73" s="137"/>
      <c r="AN73" s="137"/>
      <c r="AO73" s="159">
        <f>AS44</f>
        <v>76943</v>
      </c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</row>
    <row r="74" spans="1:67" s="84" customFormat="1" x14ac:dyDescent="0.2">
      <c r="A74" s="98">
        <v>2</v>
      </c>
      <c r="B74" s="99"/>
      <c r="C74" s="99"/>
      <c r="D74" s="99"/>
      <c r="E74" s="99"/>
      <c r="F74" s="100"/>
      <c r="G74" s="126" t="s">
        <v>296</v>
      </c>
      <c r="H74" s="127"/>
      <c r="I74" s="127"/>
      <c r="J74" s="127"/>
      <c r="K74" s="127"/>
      <c r="L74" s="128"/>
      <c r="M74" s="104" t="s">
        <v>85</v>
      </c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7" t="s">
        <v>75</v>
      </c>
      <c r="AA74" s="107"/>
      <c r="AB74" s="107"/>
      <c r="AC74" s="107"/>
      <c r="AD74" s="10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28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</row>
    <row r="75" spans="1:67" ht="15" customHeight="1" x14ac:dyDescent="0.2">
      <c r="A75" s="160">
        <v>1</v>
      </c>
      <c r="B75" s="160"/>
      <c r="C75" s="160"/>
      <c r="D75" s="160"/>
      <c r="E75" s="160"/>
      <c r="F75" s="160"/>
      <c r="G75" s="126" t="s">
        <v>296</v>
      </c>
      <c r="H75" s="127"/>
      <c r="I75" s="127"/>
      <c r="J75" s="127"/>
      <c r="K75" s="127"/>
      <c r="L75" s="128"/>
      <c r="M75" s="113" t="s">
        <v>248</v>
      </c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4"/>
      <c r="Z75" s="116" t="s">
        <v>87</v>
      </c>
      <c r="AA75" s="116"/>
      <c r="AB75" s="116"/>
      <c r="AC75" s="116"/>
      <c r="AD75" s="116"/>
      <c r="AE75" s="137" t="s">
        <v>131</v>
      </c>
      <c r="AF75" s="137"/>
      <c r="AG75" s="137"/>
      <c r="AH75" s="137"/>
      <c r="AI75" s="137"/>
      <c r="AJ75" s="137"/>
      <c r="AK75" s="137"/>
      <c r="AL75" s="137"/>
      <c r="AM75" s="137"/>
      <c r="AN75" s="137"/>
      <c r="AO75" s="196">
        <v>4431</v>
      </c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76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</row>
    <row r="76" spans="1:67" ht="24.75" customHeight="1" x14ac:dyDescent="0.2">
      <c r="A76" s="160">
        <v>2</v>
      </c>
      <c r="B76" s="160"/>
      <c r="C76" s="160"/>
      <c r="D76" s="160"/>
      <c r="E76" s="160"/>
      <c r="F76" s="160"/>
      <c r="G76" s="126" t="s">
        <v>296</v>
      </c>
      <c r="H76" s="127"/>
      <c r="I76" s="127"/>
      <c r="J76" s="127"/>
      <c r="K76" s="127"/>
      <c r="L76" s="128"/>
      <c r="M76" s="113" t="s">
        <v>249</v>
      </c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4"/>
      <c r="Z76" s="116" t="s">
        <v>87</v>
      </c>
      <c r="AA76" s="116"/>
      <c r="AB76" s="116"/>
      <c r="AC76" s="116"/>
      <c r="AD76" s="116"/>
      <c r="AE76" s="137" t="s">
        <v>131</v>
      </c>
      <c r="AF76" s="137"/>
      <c r="AG76" s="137"/>
      <c r="AH76" s="137"/>
      <c r="AI76" s="137"/>
      <c r="AJ76" s="137"/>
      <c r="AK76" s="137"/>
      <c r="AL76" s="137"/>
      <c r="AM76" s="137"/>
      <c r="AN76" s="137"/>
      <c r="AO76" s="196">
        <v>125</v>
      </c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76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</row>
    <row r="77" spans="1:67" s="96" customFormat="1" ht="24.75" customHeight="1" x14ac:dyDescent="0.2">
      <c r="A77" s="160">
        <v>3</v>
      </c>
      <c r="B77" s="160"/>
      <c r="C77" s="160"/>
      <c r="D77" s="160"/>
      <c r="E77" s="160"/>
      <c r="F77" s="160"/>
      <c r="G77" s="126" t="s">
        <v>296</v>
      </c>
      <c r="H77" s="127"/>
      <c r="I77" s="127"/>
      <c r="J77" s="127"/>
      <c r="K77" s="127"/>
      <c r="L77" s="128"/>
      <c r="M77" s="113" t="s">
        <v>253</v>
      </c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4"/>
      <c r="Z77" s="116" t="s">
        <v>91</v>
      </c>
      <c r="AA77" s="116"/>
      <c r="AB77" s="116"/>
      <c r="AC77" s="116"/>
      <c r="AD77" s="116"/>
      <c r="AE77" s="137" t="s">
        <v>371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96">
        <v>160</v>
      </c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76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</row>
    <row r="78" spans="1:67" s="84" customFormat="1" x14ac:dyDescent="0.2">
      <c r="A78" s="98">
        <v>3</v>
      </c>
      <c r="B78" s="99"/>
      <c r="C78" s="99"/>
      <c r="D78" s="99"/>
      <c r="E78" s="99"/>
      <c r="F78" s="100"/>
      <c r="G78" s="126" t="s">
        <v>296</v>
      </c>
      <c r="H78" s="127"/>
      <c r="I78" s="127"/>
      <c r="J78" s="127"/>
      <c r="K78" s="127"/>
      <c r="L78" s="128"/>
      <c r="M78" s="104" t="s">
        <v>89</v>
      </c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7" t="s">
        <v>75</v>
      </c>
      <c r="AA78" s="107"/>
      <c r="AB78" s="107"/>
      <c r="AC78" s="107"/>
      <c r="AD78" s="10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29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</row>
    <row r="79" spans="1:67" ht="13.5" customHeight="1" x14ac:dyDescent="0.2">
      <c r="A79" s="160">
        <v>1</v>
      </c>
      <c r="B79" s="160"/>
      <c r="C79" s="160"/>
      <c r="D79" s="160"/>
      <c r="E79" s="160"/>
      <c r="F79" s="160"/>
      <c r="G79" s="126" t="s">
        <v>296</v>
      </c>
      <c r="H79" s="127"/>
      <c r="I79" s="127"/>
      <c r="J79" s="127"/>
      <c r="K79" s="127"/>
      <c r="L79" s="128"/>
      <c r="M79" s="113" t="s">
        <v>250</v>
      </c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4"/>
      <c r="Z79" s="116" t="s">
        <v>91</v>
      </c>
      <c r="AA79" s="116"/>
      <c r="AB79" s="116"/>
      <c r="AC79" s="116"/>
      <c r="AD79" s="116"/>
      <c r="AE79" s="137" t="s">
        <v>131</v>
      </c>
      <c r="AF79" s="137"/>
      <c r="AG79" s="137"/>
      <c r="AH79" s="137"/>
      <c r="AI79" s="137"/>
      <c r="AJ79" s="137"/>
      <c r="AK79" s="137"/>
      <c r="AL79" s="137"/>
      <c r="AM79" s="137"/>
      <c r="AN79" s="137"/>
      <c r="AO79" s="159">
        <v>16.8</v>
      </c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229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</row>
    <row r="80" spans="1:67" ht="24.75" customHeight="1" x14ac:dyDescent="0.2">
      <c r="A80" s="160">
        <v>2</v>
      </c>
      <c r="B80" s="160"/>
      <c r="C80" s="160"/>
      <c r="D80" s="160"/>
      <c r="E80" s="160"/>
      <c r="F80" s="160"/>
      <c r="G80" s="126" t="s">
        <v>296</v>
      </c>
      <c r="H80" s="127"/>
      <c r="I80" s="127"/>
      <c r="J80" s="127"/>
      <c r="K80" s="127"/>
      <c r="L80" s="128"/>
      <c r="M80" s="113" t="s">
        <v>251</v>
      </c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4"/>
      <c r="Z80" s="116" t="s">
        <v>93</v>
      </c>
      <c r="AA80" s="116"/>
      <c r="AB80" s="116"/>
      <c r="AC80" s="116"/>
      <c r="AD80" s="116"/>
      <c r="AE80" s="137" t="s">
        <v>131</v>
      </c>
      <c r="AF80" s="137"/>
      <c r="AG80" s="137"/>
      <c r="AH80" s="137"/>
      <c r="AI80" s="137"/>
      <c r="AJ80" s="137"/>
      <c r="AK80" s="137"/>
      <c r="AL80" s="137"/>
      <c r="AM80" s="137"/>
      <c r="AN80" s="137"/>
      <c r="AO80" s="196">
        <v>14500</v>
      </c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I80" s="233"/>
      <c r="BJ80" s="233"/>
      <c r="BK80" s="233"/>
      <c r="BL80" s="233"/>
    </row>
    <row r="81" spans="1:62" s="84" customFormat="1" x14ac:dyDescent="0.2">
      <c r="A81" s="98">
        <v>4</v>
      </c>
      <c r="B81" s="99"/>
      <c r="C81" s="99"/>
      <c r="D81" s="99"/>
      <c r="E81" s="99"/>
      <c r="F81" s="100"/>
      <c r="G81" s="126" t="s">
        <v>296</v>
      </c>
      <c r="H81" s="127"/>
      <c r="I81" s="127"/>
      <c r="J81" s="127"/>
      <c r="K81" s="127"/>
      <c r="L81" s="128"/>
      <c r="M81" s="104" t="s">
        <v>94</v>
      </c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107" t="s">
        <v>75</v>
      </c>
      <c r="AA81" s="107"/>
      <c r="AB81" s="107"/>
      <c r="AC81" s="107"/>
      <c r="AD81" s="10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</row>
    <row r="82" spans="1:62" s="96" customFormat="1" ht="36.75" customHeight="1" x14ac:dyDescent="0.2">
      <c r="A82" s="160">
        <v>2</v>
      </c>
      <c r="B82" s="160"/>
      <c r="C82" s="160"/>
      <c r="D82" s="160"/>
      <c r="E82" s="160"/>
      <c r="F82" s="160"/>
      <c r="G82" s="126" t="s">
        <v>296</v>
      </c>
      <c r="H82" s="127"/>
      <c r="I82" s="127"/>
      <c r="J82" s="127"/>
      <c r="K82" s="127"/>
      <c r="L82" s="128"/>
      <c r="M82" s="113" t="s">
        <v>255</v>
      </c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4"/>
      <c r="Z82" s="116" t="s">
        <v>115</v>
      </c>
      <c r="AA82" s="116"/>
      <c r="AB82" s="116"/>
      <c r="AC82" s="116"/>
      <c r="AD82" s="116"/>
      <c r="AE82" s="197" t="s">
        <v>131</v>
      </c>
      <c r="AF82" s="198"/>
      <c r="AG82" s="198"/>
      <c r="AH82" s="198"/>
      <c r="AI82" s="198"/>
      <c r="AJ82" s="198"/>
      <c r="AK82" s="198"/>
      <c r="AL82" s="198"/>
      <c r="AM82" s="198"/>
      <c r="AN82" s="199"/>
      <c r="AO82" s="196">
        <v>100.3</v>
      </c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</row>
    <row r="83" spans="1:62" s="96" customFormat="1" ht="38.25" customHeight="1" x14ac:dyDescent="0.2">
      <c r="A83" s="160">
        <v>3</v>
      </c>
      <c r="B83" s="160"/>
      <c r="C83" s="160"/>
      <c r="D83" s="160"/>
      <c r="E83" s="160"/>
      <c r="F83" s="160"/>
      <c r="G83" s="126" t="s">
        <v>296</v>
      </c>
      <c r="H83" s="127"/>
      <c r="I83" s="127"/>
      <c r="J83" s="127"/>
      <c r="K83" s="127"/>
      <c r="L83" s="128"/>
      <c r="M83" s="113" t="s">
        <v>254</v>
      </c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4"/>
      <c r="Z83" s="116" t="s">
        <v>115</v>
      </c>
      <c r="AA83" s="116"/>
      <c r="AB83" s="116"/>
      <c r="AC83" s="116"/>
      <c r="AD83" s="116"/>
      <c r="AE83" s="197" t="s">
        <v>131</v>
      </c>
      <c r="AF83" s="198"/>
      <c r="AG83" s="198"/>
      <c r="AH83" s="198"/>
      <c r="AI83" s="198"/>
      <c r="AJ83" s="198"/>
      <c r="AK83" s="198"/>
      <c r="AL83" s="198"/>
      <c r="AM83" s="198"/>
      <c r="AN83" s="199"/>
      <c r="AO83" s="196">
        <v>98</v>
      </c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</row>
    <row r="84" spans="1:62" s="84" customFormat="1" ht="15.75" customHeight="1" x14ac:dyDescent="0.2">
      <c r="A84" s="157"/>
      <c r="B84" s="157"/>
      <c r="C84" s="157"/>
      <c r="D84" s="157"/>
      <c r="E84" s="157"/>
      <c r="F84" s="157"/>
      <c r="G84" s="126" t="s">
        <v>296</v>
      </c>
      <c r="H84" s="127"/>
      <c r="I84" s="127"/>
      <c r="J84" s="127"/>
      <c r="K84" s="127"/>
      <c r="L84" s="128"/>
      <c r="M84" s="104" t="s">
        <v>105</v>
      </c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107" t="s">
        <v>75</v>
      </c>
      <c r="AA84" s="107"/>
      <c r="AB84" s="107"/>
      <c r="AC84" s="107"/>
      <c r="AD84" s="10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</row>
    <row r="85" spans="1:62" ht="12.75" customHeight="1" x14ac:dyDescent="0.2">
      <c r="A85" s="138">
        <v>1</v>
      </c>
      <c r="B85" s="138"/>
      <c r="C85" s="138"/>
      <c r="D85" s="138"/>
      <c r="E85" s="138"/>
      <c r="F85" s="138"/>
      <c r="G85" s="126" t="s">
        <v>296</v>
      </c>
      <c r="H85" s="127"/>
      <c r="I85" s="127"/>
      <c r="J85" s="127"/>
      <c r="K85" s="127"/>
      <c r="L85" s="128"/>
      <c r="M85" s="104" t="s">
        <v>77</v>
      </c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7"/>
      <c r="AA85" s="107"/>
      <c r="AB85" s="107"/>
      <c r="AC85" s="107"/>
      <c r="AD85" s="10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</row>
    <row r="86" spans="1:62" ht="27.75" customHeight="1" x14ac:dyDescent="0.2">
      <c r="A86" s="160">
        <v>1</v>
      </c>
      <c r="B86" s="160"/>
      <c r="C86" s="160"/>
      <c r="D86" s="160"/>
      <c r="E86" s="160"/>
      <c r="F86" s="160"/>
      <c r="G86" s="126" t="s">
        <v>296</v>
      </c>
      <c r="H86" s="127"/>
      <c r="I86" s="127"/>
      <c r="J86" s="127"/>
      <c r="K86" s="127"/>
      <c r="L86" s="128"/>
      <c r="M86" s="113" t="s">
        <v>118</v>
      </c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4"/>
      <c r="Z86" s="116" t="s">
        <v>91</v>
      </c>
      <c r="AA86" s="116"/>
      <c r="AB86" s="116"/>
      <c r="AC86" s="116"/>
      <c r="AD86" s="116"/>
      <c r="AE86" s="137" t="s">
        <v>372</v>
      </c>
      <c r="AF86" s="137"/>
      <c r="AG86" s="137"/>
      <c r="AH86" s="137"/>
      <c r="AI86" s="137"/>
      <c r="AJ86" s="137"/>
      <c r="AK86" s="137"/>
      <c r="AL86" s="137"/>
      <c r="AM86" s="137"/>
      <c r="AN86" s="137"/>
      <c r="AO86" s="159">
        <f>AO87+AO88+AO89+AO90+AO91+AO92</f>
        <v>8741.5</v>
      </c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E86" s="178"/>
      <c r="BF86" s="177"/>
      <c r="BG86" s="177"/>
      <c r="BH86" s="177"/>
      <c r="BI86" s="177"/>
      <c r="BJ86" s="177"/>
    </row>
    <row r="87" spans="1:62" ht="12.75" customHeight="1" x14ac:dyDescent="0.2">
      <c r="A87" s="160">
        <v>2</v>
      </c>
      <c r="B87" s="160"/>
      <c r="C87" s="160"/>
      <c r="D87" s="160"/>
      <c r="E87" s="160"/>
      <c r="F87" s="160"/>
      <c r="G87" s="126" t="s">
        <v>296</v>
      </c>
      <c r="H87" s="127"/>
      <c r="I87" s="127"/>
      <c r="J87" s="127"/>
      <c r="K87" s="127"/>
      <c r="L87" s="128"/>
      <c r="M87" s="113" t="s">
        <v>120</v>
      </c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4"/>
      <c r="Z87" s="116" t="s">
        <v>91</v>
      </c>
      <c r="AA87" s="116"/>
      <c r="AB87" s="116"/>
      <c r="AC87" s="116"/>
      <c r="AD87" s="116"/>
      <c r="AE87" s="137" t="s">
        <v>372</v>
      </c>
      <c r="AF87" s="137"/>
      <c r="AG87" s="137"/>
      <c r="AH87" s="137"/>
      <c r="AI87" s="137"/>
      <c r="AJ87" s="137"/>
      <c r="AK87" s="137"/>
      <c r="AL87" s="137"/>
      <c r="AM87" s="137"/>
      <c r="AN87" s="137"/>
      <c r="AO87" s="159">
        <v>4625.2</v>
      </c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</row>
    <row r="88" spans="1:62" ht="12.75" customHeight="1" x14ac:dyDescent="0.2">
      <c r="A88" s="160">
        <v>3</v>
      </c>
      <c r="B88" s="160"/>
      <c r="C88" s="160"/>
      <c r="D88" s="160"/>
      <c r="E88" s="160"/>
      <c r="F88" s="160"/>
      <c r="G88" s="126" t="s">
        <v>296</v>
      </c>
      <c r="H88" s="127"/>
      <c r="I88" s="127"/>
      <c r="J88" s="127"/>
      <c r="K88" s="127"/>
      <c r="L88" s="128"/>
      <c r="M88" s="113" t="s">
        <v>121</v>
      </c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4"/>
      <c r="Z88" s="116" t="s">
        <v>91</v>
      </c>
      <c r="AA88" s="116"/>
      <c r="AB88" s="116"/>
      <c r="AC88" s="116"/>
      <c r="AD88" s="116"/>
      <c r="AE88" s="137" t="s">
        <v>372</v>
      </c>
      <c r="AF88" s="137"/>
      <c r="AG88" s="137"/>
      <c r="AH88" s="137"/>
      <c r="AI88" s="137"/>
      <c r="AJ88" s="137"/>
      <c r="AK88" s="137"/>
      <c r="AL88" s="137"/>
      <c r="AM88" s="137"/>
      <c r="AN88" s="137"/>
      <c r="AO88" s="159">
        <v>551.1</v>
      </c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</row>
    <row r="89" spans="1:62" ht="12.75" customHeight="1" x14ac:dyDescent="0.2">
      <c r="A89" s="160">
        <v>4</v>
      </c>
      <c r="B89" s="160"/>
      <c r="C89" s="160"/>
      <c r="D89" s="160"/>
      <c r="E89" s="160"/>
      <c r="F89" s="160"/>
      <c r="G89" s="126" t="s">
        <v>296</v>
      </c>
      <c r="H89" s="127"/>
      <c r="I89" s="127"/>
      <c r="J89" s="127"/>
      <c r="K89" s="127"/>
      <c r="L89" s="128"/>
      <c r="M89" s="113" t="s">
        <v>122</v>
      </c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4"/>
      <c r="Z89" s="116" t="s">
        <v>91</v>
      </c>
      <c r="AA89" s="116"/>
      <c r="AB89" s="116"/>
      <c r="AC89" s="116"/>
      <c r="AD89" s="116"/>
      <c r="AE89" s="137" t="s">
        <v>372</v>
      </c>
      <c r="AF89" s="137"/>
      <c r="AG89" s="137"/>
      <c r="AH89" s="137"/>
      <c r="AI89" s="137"/>
      <c r="AJ89" s="137"/>
      <c r="AK89" s="137"/>
      <c r="AL89" s="137"/>
      <c r="AM89" s="137"/>
      <c r="AN89" s="137"/>
      <c r="AO89" s="159">
        <v>720.6</v>
      </c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</row>
    <row r="90" spans="1:62" s="96" customFormat="1" ht="12.75" customHeight="1" x14ac:dyDescent="0.2">
      <c r="A90" s="160">
        <v>5</v>
      </c>
      <c r="B90" s="160"/>
      <c r="C90" s="160"/>
      <c r="D90" s="160"/>
      <c r="E90" s="160"/>
      <c r="F90" s="160"/>
      <c r="G90" s="126" t="s">
        <v>296</v>
      </c>
      <c r="H90" s="127"/>
      <c r="I90" s="127"/>
      <c r="J90" s="127"/>
      <c r="K90" s="127"/>
      <c r="L90" s="128"/>
      <c r="M90" s="113" t="s">
        <v>147</v>
      </c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4"/>
      <c r="Z90" s="116" t="s">
        <v>91</v>
      </c>
      <c r="AA90" s="116"/>
      <c r="AB90" s="116"/>
      <c r="AC90" s="116"/>
      <c r="AD90" s="116"/>
      <c r="AE90" s="137" t="s">
        <v>372</v>
      </c>
      <c r="AF90" s="137"/>
      <c r="AG90" s="137"/>
      <c r="AH90" s="137"/>
      <c r="AI90" s="137"/>
      <c r="AJ90" s="137"/>
      <c r="AK90" s="137"/>
      <c r="AL90" s="137"/>
      <c r="AM90" s="137"/>
      <c r="AN90" s="137"/>
      <c r="AO90" s="159">
        <v>1319.8</v>
      </c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</row>
    <row r="91" spans="1:62" s="96" customFormat="1" ht="12.75" customHeight="1" x14ac:dyDescent="0.2">
      <c r="A91" s="160">
        <v>6</v>
      </c>
      <c r="B91" s="160"/>
      <c r="C91" s="160"/>
      <c r="D91" s="160"/>
      <c r="E91" s="160"/>
      <c r="F91" s="160"/>
      <c r="G91" s="126" t="s">
        <v>296</v>
      </c>
      <c r="H91" s="127"/>
      <c r="I91" s="127"/>
      <c r="J91" s="127"/>
      <c r="K91" s="127"/>
      <c r="L91" s="128"/>
      <c r="M91" s="113" t="s">
        <v>218</v>
      </c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4"/>
      <c r="Z91" s="116" t="s">
        <v>91</v>
      </c>
      <c r="AA91" s="116"/>
      <c r="AB91" s="116"/>
      <c r="AC91" s="116"/>
      <c r="AD91" s="116"/>
      <c r="AE91" s="137" t="s">
        <v>372</v>
      </c>
      <c r="AF91" s="137"/>
      <c r="AG91" s="137"/>
      <c r="AH91" s="137"/>
      <c r="AI91" s="137"/>
      <c r="AJ91" s="137"/>
      <c r="AK91" s="137"/>
      <c r="AL91" s="137"/>
      <c r="AM91" s="137"/>
      <c r="AN91" s="137"/>
      <c r="AO91" s="159">
        <v>913.8</v>
      </c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</row>
    <row r="92" spans="1:62" s="96" customFormat="1" ht="12.75" customHeight="1" x14ac:dyDescent="0.2">
      <c r="A92" s="160">
        <v>7</v>
      </c>
      <c r="B92" s="160"/>
      <c r="C92" s="160"/>
      <c r="D92" s="160"/>
      <c r="E92" s="160"/>
      <c r="F92" s="160"/>
      <c r="G92" s="126"/>
      <c r="H92" s="127"/>
      <c r="I92" s="127"/>
      <c r="J92" s="127"/>
      <c r="K92" s="127"/>
      <c r="L92" s="128"/>
      <c r="M92" s="113" t="s">
        <v>393</v>
      </c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5"/>
      <c r="Z92" s="116" t="s">
        <v>91</v>
      </c>
      <c r="AA92" s="116"/>
      <c r="AB92" s="116"/>
      <c r="AC92" s="116"/>
      <c r="AD92" s="116"/>
      <c r="AE92" s="137" t="s">
        <v>372</v>
      </c>
      <c r="AF92" s="137"/>
      <c r="AG92" s="137"/>
      <c r="AH92" s="137"/>
      <c r="AI92" s="137"/>
      <c r="AJ92" s="137"/>
      <c r="AK92" s="137"/>
      <c r="AL92" s="137"/>
      <c r="AM92" s="137"/>
      <c r="AN92" s="137"/>
      <c r="AO92" s="142">
        <v>611</v>
      </c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4"/>
    </row>
    <row r="93" spans="1:62" ht="12.75" customHeight="1" x14ac:dyDescent="0.2">
      <c r="A93" s="160">
        <v>8</v>
      </c>
      <c r="B93" s="160"/>
      <c r="C93" s="160"/>
      <c r="D93" s="160"/>
      <c r="E93" s="160"/>
      <c r="F93" s="160"/>
      <c r="G93" s="126" t="s">
        <v>296</v>
      </c>
      <c r="H93" s="127"/>
      <c r="I93" s="127"/>
      <c r="J93" s="127"/>
      <c r="K93" s="127"/>
      <c r="L93" s="128"/>
      <c r="M93" s="113" t="s">
        <v>259</v>
      </c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5"/>
      <c r="Z93" s="126" t="s">
        <v>124</v>
      </c>
      <c r="AA93" s="127"/>
      <c r="AB93" s="127"/>
      <c r="AC93" s="127"/>
      <c r="AD93" s="128"/>
      <c r="AE93" s="137" t="s">
        <v>261</v>
      </c>
      <c r="AF93" s="137"/>
      <c r="AG93" s="137"/>
      <c r="AH93" s="137"/>
      <c r="AI93" s="137"/>
      <c r="AJ93" s="137"/>
      <c r="AK93" s="137"/>
      <c r="AL93" s="137"/>
      <c r="AM93" s="137"/>
      <c r="AN93" s="137"/>
      <c r="AO93" s="142">
        <v>27194.400000000001</v>
      </c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4"/>
    </row>
    <row r="94" spans="1:62" s="96" customFormat="1" ht="25.5" customHeight="1" x14ac:dyDescent="0.2">
      <c r="A94" s="160">
        <v>9</v>
      </c>
      <c r="B94" s="160"/>
      <c r="C94" s="160"/>
      <c r="D94" s="160"/>
      <c r="E94" s="160"/>
      <c r="F94" s="160"/>
      <c r="G94" s="126" t="s">
        <v>296</v>
      </c>
      <c r="H94" s="127"/>
      <c r="I94" s="127"/>
      <c r="J94" s="127"/>
      <c r="K94" s="127"/>
      <c r="L94" s="128"/>
      <c r="M94" s="113" t="s">
        <v>258</v>
      </c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126" t="s">
        <v>124</v>
      </c>
      <c r="AA94" s="127"/>
      <c r="AB94" s="127"/>
      <c r="AC94" s="127"/>
      <c r="AD94" s="128"/>
      <c r="AE94" s="137" t="s">
        <v>261</v>
      </c>
      <c r="AF94" s="137"/>
      <c r="AG94" s="137"/>
      <c r="AH94" s="137"/>
      <c r="AI94" s="137"/>
      <c r="AJ94" s="137"/>
      <c r="AK94" s="137"/>
      <c r="AL94" s="137"/>
      <c r="AM94" s="137"/>
      <c r="AN94" s="137"/>
      <c r="AO94" s="142">
        <v>20211.8</v>
      </c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4"/>
    </row>
    <row r="95" spans="1:62" s="96" customFormat="1" ht="25.5" customHeight="1" x14ac:dyDescent="0.2">
      <c r="A95" s="160">
        <v>10</v>
      </c>
      <c r="B95" s="160"/>
      <c r="C95" s="160"/>
      <c r="D95" s="160"/>
      <c r="E95" s="160"/>
      <c r="F95" s="160"/>
      <c r="G95" s="126" t="s">
        <v>299</v>
      </c>
      <c r="H95" s="127"/>
      <c r="I95" s="127"/>
      <c r="J95" s="127"/>
      <c r="K95" s="127"/>
      <c r="L95" s="128"/>
      <c r="M95" s="113" t="s">
        <v>256</v>
      </c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5"/>
      <c r="Z95" s="126" t="s">
        <v>124</v>
      </c>
      <c r="AA95" s="127"/>
      <c r="AB95" s="127"/>
      <c r="AC95" s="127"/>
      <c r="AD95" s="128"/>
      <c r="AE95" s="137" t="s">
        <v>261</v>
      </c>
      <c r="AF95" s="137"/>
      <c r="AG95" s="137"/>
      <c r="AH95" s="137"/>
      <c r="AI95" s="137"/>
      <c r="AJ95" s="137"/>
      <c r="AK95" s="137"/>
      <c r="AL95" s="137"/>
      <c r="AM95" s="137"/>
      <c r="AN95" s="137"/>
      <c r="AO95" s="142">
        <v>4097.8</v>
      </c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4"/>
    </row>
    <row r="96" spans="1:62" s="96" customFormat="1" ht="24.75" customHeight="1" x14ac:dyDescent="0.2">
      <c r="A96" s="160">
        <v>11</v>
      </c>
      <c r="B96" s="160"/>
      <c r="C96" s="160"/>
      <c r="D96" s="160"/>
      <c r="E96" s="160"/>
      <c r="F96" s="160"/>
      <c r="G96" s="126" t="s">
        <v>299</v>
      </c>
      <c r="H96" s="127"/>
      <c r="I96" s="127"/>
      <c r="J96" s="127"/>
      <c r="K96" s="127"/>
      <c r="L96" s="128"/>
      <c r="M96" s="113" t="s">
        <v>257</v>
      </c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5"/>
      <c r="Z96" s="126" t="s">
        <v>124</v>
      </c>
      <c r="AA96" s="127"/>
      <c r="AB96" s="127"/>
      <c r="AC96" s="127"/>
      <c r="AD96" s="128"/>
      <c r="AE96" s="137" t="s">
        <v>261</v>
      </c>
      <c r="AF96" s="137"/>
      <c r="AG96" s="137"/>
      <c r="AH96" s="137"/>
      <c r="AI96" s="137"/>
      <c r="AJ96" s="137"/>
      <c r="AK96" s="137"/>
      <c r="AL96" s="137"/>
      <c r="AM96" s="137"/>
      <c r="AN96" s="137"/>
      <c r="AO96" s="142">
        <v>2473.1999999999998</v>
      </c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4"/>
    </row>
    <row r="97" spans="1:55" s="96" customFormat="1" ht="12.75" customHeight="1" x14ac:dyDescent="0.2">
      <c r="A97" s="160">
        <v>12</v>
      </c>
      <c r="B97" s="160"/>
      <c r="C97" s="160"/>
      <c r="D97" s="160"/>
      <c r="E97" s="160"/>
      <c r="F97" s="160"/>
      <c r="G97" s="126" t="s">
        <v>299</v>
      </c>
      <c r="H97" s="127"/>
      <c r="I97" s="127"/>
      <c r="J97" s="127"/>
      <c r="K97" s="127"/>
      <c r="L97" s="128"/>
      <c r="M97" s="113" t="s">
        <v>125</v>
      </c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5"/>
      <c r="Z97" s="126" t="s">
        <v>124</v>
      </c>
      <c r="AA97" s="127"/>
      <c r="AB97" s="127"/>
      <c r="AC97" s="127"/>
      <c r="AD97" s="128"/>
      <c r="AE97" s="137" t="s">
        <v>261</v>
      </c>
      <c r="AF97" s="137"/>
      <c r="AG97" s="137"/>
      <c r="AH97" s="137"/>
      <c r="AI97" s="137"/>
      <c r="AJ97" s="137"/>
      <c r="AK97" s="137"/>
      <c r="AL97" s="137"/>
      <c r="AM97" s="137"/>
      <c r="AN97" s="137"/>
      <c r="AO97" s="142">
        <v>27194.400000000001</v>
      </c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4"/>
    </row>
    <row r="98" spans="1:55" ht="12.75" customHeight="1" x14ac:dyDescent="0.2">
      <c r="A98" s="98">
        <v>2</v>
      </c>
      <c r="B98" s="99"/>
      <c r="C98" s="99"/>
      <c r="D98" s="99"/>
      <c r="E98" s="99"/>
      <c r="F98" s="100"/>
      <c r="G98" s="126" t="s">
        <v>299</v>
      </c>
      <c r="H98" s="127"/>
      <c r="I98" s="127"/>
      <c r="J98" s="127"/>
      <c r="K98" s="127"/>
      <c r="L98" s="128"/>
      <c r="M98" s="104" t="s">
        <v>85</v>
      </c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6"/>
      <c r="Z98" s="107"/>
      <c r="AA98" s="107"/>
      <c r="AB98" s="107"/>
      <c r="AC98" s="107"/>
      <c r="AD98" s="10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</row>
    <row r="99" spans="1:55" ht="25.5" customHeight="1" x14ac:dyDescent="0.2">
      <c r="A99" s="160">
        <v>1</v>
      </c>
      <c r="B99" s="160"/>
      <c r="C99" s="160"/>
      <c r="D99" s="160"/>
      <c r="E99" s="160"/>
      <c r="F99" s="160"/>
      <c r="G99" s="126" t="s">
        <v>299</v>
      </c>
      <c r="H99" s="127"/>
      <c r="I99" s="127"/>
      <c r="J99" s="127"/>
      <c r="K99" s="127"/>
      <c r="L99" s="128"/>
      <c r="M99" s="113" t="s">
        <v>260</v>
      </c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4"/>
      <c r="Z99" s="116" t="s">
        <v>126</v>
      </c>
      <c r="AA99" s="116"/>
      <c r="AB99" s="116"/>
      <c r="AC99" s="116"/>
      <c r="AD99" s="116"/>
      <c r="AE99" s="137" t="s">
        <v>262</v>
      </c>
      <c r="AF99" s="137"/>
      <c r="AG99" s="137"/>
      <c r="AH99" s="137"/>
      <c r="AI99" s="137"/>
      <c r="AJ99" s="137"/>
      <c r="AK99" s="137"/>
      <c r="AL99" s="137"/>
      <c r="AM99" s="137"/>
      <c r="AN99" s="137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</row>
    <row r="100" spans="1:55" ht="12.75" customHeight="1" x14ac:dyDescent="0.2">
      <c r="A100" s="110">
        <v>2</v>
      </c>
      <c r="B100" s="111"/>
      <c r="C100" s="111"/>
      <c r="D100" s="111"/>
      <c r="E100" s="111"/>
      <c r="F100" s="112"/>
      <c r="G100" s="126" t="s">
        <v>299</v>
      </c>
      <c r="H100" s="127"/>
      <c r="I100" s="127"/>
      <c r="J100" s="127"/>
      <c r="K100" s="127"/>
      <c r="L100" s="128"/>
      <c r="M100" s="113" t="s">
        <v>120</v>
      </c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4"/>
      <c r="Z100" s="126" t="s">
        <v>127</v>
      </c>
      <c r="AA100" s="127"/>
      <c r="AB100" s="127"/>
      <c r="AC100" s="127"/>
      <c r="AD100" s="128"/>
      <c r="AE100" s="137" t="s">
        <v>262</v>
      </c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29">
        <v>2241.9699999999998</v>
      </c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1"/>
    </row>
    <row r="101" spans="1:55" ht="12.75" customHeight="1" x14ac:dyDescent="0.2">
      <c r="A101" s="160">
        <v>3</v>
      </c>
      <c r="B101" s="160"/>
      <c r="C101" s="160"/>
      <c r="D101" s="160"/>
      <c r="E101" s="160"/>
      <c r="F101" s="160"/>
      <c r="G101" s="126" t="s">
        <v>299</v>
      </c>
      <c r="H101" s="127"/>
      <c r="I101" s="127"/>
      <c r="J101" s="127"/>
      <c r="K101" s="127"/>
      <c r="L101" s="128"/>
      <c r="M101" s="113" t="s">
        <v>121</v>
      </c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4"/>
      <c r="Z101" s="116" t="s">
        <v>128</v>
      </c>
      <c r="AA101" s="116"/>
      <c r="AB101" s="116"/>
      <c r="AC101" s="116"/>
      <c r="AD101" s="116"/>
      <c r="AE101" s="137" t="s">
        <v>262</v>
      </c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96">
        <v>16599</v>
      </c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</row>
    <row r="102" spans="1:55" ht="12.75" customHeight="1" x14ac:dyDescent="0.2">
      <c r="A102" s="160">
        <v>4</v>
      </c>
      <c r="B102" s="160"/>
      <c r="C102" s="160"/>
      <c r="D102" s="160"/>
      <c r="E102" s="160"/>
      <c r="F102" s="160"/>
      <c r="G102" s="126" t="s">
        <v>299</v>
      </c>
      <c r="H102" s="127"/>
      <c r="I102" s="127"/>
      <c r="J102" s="127"/>
      <c r="K102" s="127"/>
      <c r="L102" s="128"/>
      <c r="M102" s="113" t="s">
        <v>122</v>
      </c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4"/>
      <c r="Z102" s="116" t="s">
        <v>129</v>
      </c>
      <c r="AA102" s="116"/>
      <c r="AB102" s="116"/>
      <c r="AC102" s="116"/>
      <c r="AD102" s="116"/>
      <c r="AE102" s="137" t="s">
        <v>262</v>
      </c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96">
        <v>180708.7</v>
      </c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</row>
    <row r="103" spans="1:55" s="96" customFormat="1" ht="12.75" customHeight="1" x14ac:dyDescent="0.2">
      <c r="A103" s="160">
        <v>5</v>
      </c>
      <c r="B103" s="160"/>
      <c r="C103" s="160"/>
      <c r="D103" s="160"/>
      <c r="E103" s="160"/>
      <c r="F103" s="160"/>
      <c r="G103" s="126" t="s">
        <v>299</v>
      </c>
      <c r="H103" s="127"/>
      <c r="I103" s="127"/>
      <c r="J103" s="127"/>
      <c r="K103" s="127"/>
      <c r="L103" s="128"/>
      <c r="M103" s="113" t="s">
        <v>147</v>
      </c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4"/>
      <c r="Z103" s="116" t="s">
        <v>128</v>
      </c>
      <c r="AA103" s="116"/>
      <c r="AB103" s="116"/>
      <c r="AC103" s="116"/>
      <c r="AD103" s="116"/>
      <c r="AE103" s="137" t="s">
        <v>262</v>
      </c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59">
        <v>85.34</v>
      </c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</row>
    <row r="104" spans="1:55" s="96" customFormat="1" ht="12.75" customHeight="1" x14ac:dyDescent="0.2">
      <c r="A104" s="160">
        <v>6</v>
      </c>
      <c r="B104" s="160"/>
      <c r="C104" s="160"/>
      <c r="D104" s="160"/>
      <c r="E104" s="160"/>
      <c r="F104" s="160"/>
      <c r="G104" s="126" t="s">
        <v>299</v>
      </c>
      <c r="H104" s="127"/>
      <c r="I104" s="127"/>
      <c r="J104" s="127"/>
      <c r="K104" s="127"/>
      <c r="L104" s="128"/>
      <c r="M104" s="113" t="s">
        <v>218</v>
      </c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4"/>
      <c r="Z104" s="116" t="s">
        <v>220</v>
      </c>
      <c r="AA104" s="116"/>
      <c r="AB104" s="116"/>
      <c r="AC104" s="116"/>
      <c r="AD104" s="116"/>
      <c r="AE104" s="137" t="s">
        <v>262</v>
      </c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59">
        <v>175.24</v>
      </c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</row>
    <row r="105" spans="1:55" ht="12.75" customHeight="1" x14ac:dyDescent="0.2">
      <c r="A105" s="98">
        <v>3</v>
      </c>
      <c r="B105" s="99"/>
      <c r="C105" s="99"/>
      <c r="D105" s="99"/>
      <c r="E105" s="99"/>
      <c r="F105" s="100"/>
      <c r="G105" s="126" t="s">
        <v>299</v>
      </c>
      <c r="H105" s="127"/>
      <c r="I105" s="127"/>
      <c r="J105" s="127"/>
      <c r="K105" s="127"/>
      <c r="L105" s="128"/>
      <c r="M105" s="104" t="s">
        <v>89</v>
      </c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107"/>
      <c r="AA105" s="107"/>
      <c r="AB105" s="107"/>
      <c r="AC105" s="107"/>
      <c r="AD105" s="107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</row>
    <row r="106" spans="1:55" ht="26.25" customHeight="1" x14ac:dyDescent="0.2">
      <c r="A106" s="160">
        <v>1</v>
      </c>
      <c r="B106" s="160"/>
      <c r="C106" s="160"/>
      <c r="D106" s="160"/>
      <c r="E106" s="160"/>
      <c r="F106" s="160"/>
      <c r="G106" s="126" t="s">
        <v>299</v>
      </c>
      <c r="H106" s="127"/>
      <c r="I106" s="127"/>
      <c r="J106" s="127"/>
      <c r="K106" s="127"/>
      <c r="L106" s="128"/>
      <c r="M106" s="113" t="s">
        <v>130</v>
      </c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4"/>
      <c r="Z106" s="116" t="s">
        <v>126</v>
      </c>
      <c r="AA106" s="116"/>
      <c r="AB106" s="116"/>
      <c r="AC106" s="116"/>
      <c r="AD106" s="116"/>
      <c r="AE106" s="113" t="s">
        <v>131</v>
      </c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</row>
    <row r="107" spans="1:55" ht="12.75" customHeight="1" x14ac:dyDescent="0.2">
      <c r="A107" s="160">
        <v>2</v>
      </c>
      <c r="B107" s="160"/>
      <c r="C107" s="160"/>
      <c r="D107" s="160"/>
      <c r="E107" s="160"/>
      <c r="F107" s="160"/>
      <c r="G107" s="167">
        <v>611020</v>
      </c>
      <c r="H107" s="168"/>
      <c r="I107" s="168"/>
      <c r="J107" s="168"/>
      <c r="K107" s="168"/>
      <c r="L107" s="169"/>
      <c r="M107" s="113" t="s">
        <v>120</v>
      </c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4"/>
      <c r="Z107" s="137" t="s">
        <v>132</v>
      </c>
      <c r="AA107" s="137"/>
      <c r="AB107" s="137"/>
      <c r="AC107" s="137"/>
      <c r="AD107" s="137"/>
      <c r="AE107" s="113" t="s">
        <v>131</v>
      </c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159">
        <f>SUM(AO100/AO94)</f>
        <v>0.11092381678029666</v>
      </c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</row>
    <row r="108" spans="1:55" ht="12.75" customHeight="1" x14ac:dyDescent="0.2">
      <c r="A108" s="160">
        <v>3</v>
      </c>
      <c r="B108" s="160"/>
      <c r="C108" s="160"/>
      <c r="D108" s="160"/>
      <c r="E108" s="160"/>
      <c r="F108" s="160"/>
      <c r="G108" s="167">
        <v>611020</v>
      </c>
      <c r="H108" s="168"/>
      <c r="I108" s="168"/>
      <c r="J108" s="168"/>
      <c r="K108" s="168"/>
      <c r="L108" s="169"/>
      <c r="M108" s="113" t="s">
        <v>121</v>
      </c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4"/>
      <c r="Z108" s="137" t="s">
        <v>133</v>
      </c>
      <c r="AA108" s="137"/>
      <c r="AB108" s="137"/>
      <c r="AC108" s="137"/>
      <c r="AD108" s="137"/>
      <c r="AE108" s="113" t="s">
        <v>131</v>
      </c>
      <c r="AF108" s="114"/>
      <c r="AG108" s="114"/>
      <c r="AH108" s="114"/>
      <c r="AI108" s="114"/>
      <c r="AJ108" s="114"/>
      <c r="AK108" s="114"/>
      <c r="AL108" s="114"/>
      <c r="AM108" s="114"/>
      <c r="AN108" s="115"/>
      <c r="AO108" s="159">
        <f>SUM(AO101/AO97)</f>
        <v>0.61038302003353628</v>
      </c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</row>
    <row r="109" spans="1:55" ht="12.75" customHeight="1" x14ac:dyDescent="0.2">
      <c r="A109" s="160">
        <v>4</v>
      </c>
      <c r="B109" s="160"/>
      <c r="C109" s="160"/>
      <c r="D109" s="160"/>
      <c r="E109" s="160"/>
      <c r="F109" s="160"/>
      <c r="G109" s="167">
        <v>611020</v>
      </c>
      <c r="H109" s="168"/>
      <c r="I109" s="168"/>
      <c r="J109" s="168"/>
      <c r="K109" s="168"/>
      <c r="L109" s="169"/>
      <c r="M109" s="113" t="s">
        <v>122</v>
      </c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4"/>
      <c r="Z109" s="137" t="s">
        <v>134</v>
      </c>
      <c r="AA109" s="137"/>
      <c r="AB109" s="137"/>
      <c r="AC109" s="137"/>
      <c r="AD109" s="137"/>
      <c r="AE109" s="113" t="s">
        <v>131</v>
      </c>
      <c r="AF109" s="114"/>
      <c r="AG109" s="114"/>
      <c r="AH109" s="114"/>
      <c r="AI109" s="114"/>
      <c r="AJ109" s="114"/>
      <c r="AK109" s="114"/>
      <c r="AL109" s="114"/>
      <c r="AM109" s="114"/>
      <c r="AN109" s="115"/>
      <c r="AO109" s="159">
        <f>SUM(AO102/AO97)</f>
        <v>6.6450703085929455</v>
      </c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</row>
    <row r="110" spans="1:55" s="96" customFormat="1" ht="12.75" customHeight="1" x14ac:dyDescent="0.2">
      <c r="A110" s="160">
        <v>5</v>
      </c>
      <c r="B110" s="160"/>
      <c r="C110" s="160"/>
      <c r="D110" s="160"/>
      <c r="E110" s="160"/>
      <c r="F110" s="160"/>
      <c r="G110" s="167">
        <v>611020</v>
      </c>
      <c r="H110" s="168"/>
      <c r="I110" s="168"/>
      <c r="J110" s="168"/>
      <c r="K110" s="168"/>
      <c r="L110" s="169"/>
      <c r="M110" s="113" t="s">
        <v>147</v>
      </c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4"/>
      <c r="Z110" s="116" t="s">
        <v>128</v>
      </c>
      <c r="AA110" s="116"/>
      <c r="AB110" s="116"/>
      <c r="AC110" s="116"/>
      <c r="AD110" s="116"/>
      <c r="AE110" s="113" t="s">
        <v>131</v>
      </c>
      <c r="AF110" s="114"/>
      <c r="AG110" s="114"/>
      <c r="AH110" s="114"/>
      <c r="AI110" s="114"/>
      <c r="AJ110" s="114"/>
      <c r="AK110" s="114"/>
      <c r="AL110" s="114"/>
      <c r="AM110" s="114"/>
      <c r="AN110" s="115"/>
      <c r="AO110" s="159">
        <f>SUM(AO103/AO95)</f>
        <v>2.0825808970667187E-2</v>
      </c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</row>
    <row r="111" spans="1:55" s="96" customFormat="1" ht="12.75" customHeight="1" x14ac:dyDescent="0.2">
      <c r="A111" s="160">
        <v>6</v>
      </c>
      <c r="B111" s="160"/>
      <c r="C111" s="160"/>
      <c r="D111" s="160"/>
      <c r="E111" s="160"/>
      <c r="F111" s="160"/>
      <c r="G111" s="167">
        <v>611020</v>
      </c>
      <c r="H111" s="168"/>
      <c r="I111" s="168"/>
      <c r="J111" s="168"/>
      <c r="K111" s="168"/>
      <c r="L111" s="169"/>
      <c r="M111" s="113" t="s">
        <v>218</v>
      </c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4"/>
      <c r="Z111" s="116" t="s">
        <v>220</v>
      </c>
      <c r="AA111" s="116"/>
      <c r="AB111" s="116"/>
      <c r="AC111" s="116"/>
      <c r="AD111" s="116"/>
      <c r="AE111" s="113" t="s">
        <v>131</v>
      </c>
      <c r="AF111" s="114"/>
      <c r="AG111" s="114"/>
      <c r="AH111" s="114"/>
      <c r="AI111" s="114"/>
      <c r="AJ111" s="114"/>
      <c r="AK111" s="114"/>
      <c r="AL111" s="114"/>
      <c r="AM111" s="114"/>
      <c r="AN111" s="115"/>
      <c r="AO111" s="159">
        <f>SUM(AO104/AO96)</f>
        <v>7.0855571728934183E-2</v>
      </c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</row>
    <row r="112" spans="1:55" ht="12.75" customHeight="1" x14ac:dyDescent="0.2">
      <c r="A112" s="98">
        <v>4</v>
      </c>
      <c r="B112" s="99"/>
      <c r="C112" s="99"/>
      <c r="D112" s="99"/>
      <c r="E112" s="99"/>
      <c r="F112" s="100"/>
      <c r="G112" s="167">
        <v>611020</v>
      </c>
      <c r="H112" s="168"/>
      <c r="I112" s="168"/>
      <c r="J112" s="168"/>
      <c r="K112" s="168"/>
      <c r="L112" s="169"/>
      <c r="M112" s="104" t="s">
        <v>94</v>
      </c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107"/>
      <c r="AA112" s="107"/>
      <c r="AB112" s="107"/>
      <c r="AC112" s="107"/>
      <c r="AD112" s="107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</row>
    <row r="113" spans="1:55" ht="26.25" customHeight="1" x14ac:dyDescent="0.2">
      <c r="A113" s="160">
        <v>1</v>
      </c>
      <c r="B113" s="160"/>
      <c r="C113" s="160"/>
      <c r="D113" s="160"/>
      <c r="E113" s="160"/>
      <c r="F113" s="160"/>
      <c r="G113" s="167">
        <v>611020</v>
      </c>
      <c r="H113" s="168"/>
      <c r="I113" s="168"/>
      <c r="J113" s="168"/>
      <c r="K113" s="168"/>
      <c r="L113" s="169"/>
      <c r="M113" s="113" t="s">
        <v>135</v>
      </c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4"/>
      <c r="Z113" s="116" t="s">
        <v>115</v>
      </c>
      <c r="AA113" s="116"/>
      <c r="AB113" s="116"/>
      <c r="AC113" s="116"/>
      <c r="AD113" s="116"/>
      <c r="AE113" s="113" t="s">
        <v>131</v>
      </c>
      <c r="AF113" s="114"/>
      <c r="AG113" s="114"/>
      <c r="AH113" s="114"/>
      <c r="AI113" s="114"/>
      <c r="AJ113" s="114"/>
      <c r="AK113" s="114"/>
      <c r="AL113" s="114"/>
      <c r="AM113" s="114"/>
      <c r="AN113" s="115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</row>
    <row r="114" spans="1:55" ht="12.75" customHeight="1" x14ac:dyDescent="0.2">
      <c r="A114" s="160">
        <v>2</v>
      </c>
      <c r="B114" s="160"/>
      <c r="C114" s="160"/>
      <c r="D114" s="160"/>
      <c r="E114" s="160"/>
      <c r="F114" s="160"/>
      <c r="G114" s="167">
        <v>611020</v>
      </c>
      <c r="H114" s="168"/>
      <c r="I114" s="168"/>
      <c r="J114" s="168"/>
      <c r="K114" s="168"/>
      <c r="L114" s="169"/>
      <c r="M114" s="113" t="s">
        <v>120</v>
      </c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4"/>
      <c r="Z114" s="116" t="s">
        <v>115</v>
      </c>
      <c r="AA114" s="116"/>
      <c r="AB114" s="116"/>
      <c r="AC114" s="116"/>
      <c r="AD114" s="116"/>
      <c r="AE114" s="113" t="s">
        <v>131</v>
      </c>
      <c r="AF114" s="114"/>
      <c r="AG114" s="114"/>
      <c r="AH114" s="114"/>
      <c r="AI114" s="114"/>
      <c r="AJ114" s="114"/>
      <c r="AK114" s="114"/>
      <c r="AL114" s="114"/>
      <c r="AM114" s="114"/>
      <c r="AN114" s="115"/>
      <c r="AO114" s="175">
        <v>100</v>
      </c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</row>
    <row r="115" spans="1:55" ht="12.75" customHeight="1" x14ac:dyDescent="0.2">
      <c r="A115" s="160">
        <v>3</v>
      </c>
      <c r="B115" s="160"/>
      <c r="C115" s="160"/>
      <c r="D115" s="160"/>
      <c r="E115" s="160"/>
      <c r="F115" s="160"/>
      <c r="G115" s="167">
        <v>611020</v>
      </c>
      <c r="H115" s="168"/>
      <c r="I115" s="168"/>
      <c r="J115" s="168"/>
      <c r="K115" s="168"/>
      <c r="L115" s="169"/>
      <c r="M115" s="113" t="s">
        <v>121</v>
      </c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4"/>
      <c r="Z115" s="116" t="s">
        <v>115</v>
      </c>
      <c r="AA115" s="116"/>
      <c r="AB115" s="116"/>
      <c r="AC115" s="116"/>
      <c r="AD115" s="116"/>
      <c r="AE115" s="113" t="s">
        <v>131</v>
      </c>
      <c r="AF115" s="114"/>
      <c r="AG115" s="114"/>
      <c r="AH115" s="114"/>
      <c r="AI115" s="114"/>
      <c r="AJ115" s="114"/>
      <c r="AK115" s="114"/>
      <c r="AL115" s="114"/>
      <c r="AM115" s="114"/>
      <c r="AN115" s="115"/>
      <c r="AO115" s="175">
        <v>100</v>
      </c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</row>
    <row r="116" spans="1:55" ht="12.75" customHeight="1" x14ac:dyDescent="0.2">
      <c r="A116" s="160">
        <v>4</v>
      </c>
      <c r="B116" s="160"/>
      <c r="C116" s="160"/>
      <c r="D116" s="160"/>
      <c r="E116" s="160"/>
      <c r="F116" s="160"/>
      <c r="G116" s="167">
        <v>611020</v>
      </c>
      <c r="H116" s="168"/>
      <c r="I116" s="168"/>
      <c r="J116" s="168"/>
      <c r="K116" s="168"/>
      <c r="L116" s="169"/>
      <c r="M116" s="113" t="s">
        <v>122</v>
      </c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4"/>
      <c r="Z116" s="116" t="s">
        <v>115</v>
      </c>
      <c r="AA116" s="116"/>
      <c r="AB116" s="116"/>
      <c r="AC116" s="116"/>
      <c r="AD116" s="116"/>
      <c r="AE116" s="113" t="s">
        <v>131</v>
      </c>
      <c r="AF116" s="114"/>
      <c r="AG116" s="114"/>
      <c r="AH116" s="114"/>
      <c r="AI116" s="114"/>
      <c r="AJ116" s="114"/>
      <c r="AK116" s="114"/>
      <c r="AL116" s="114"/>
      <c r="AM116" s="114"/>
      <c r="AN116" s="115"/>
      <c r="AO116" s="175">
        <v>116</v>
      </c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</row>
    <row r="117" spans="1:55" s="96" customFormat="1" ht="12.75" customHeight="1" x14ac:dyDescent="0.2">
      <c r="A117" s="160">
        <v>5</v>
      </c>
      <c r="B117" s="160"/>
      <c r="C117" s="160"/>
      <c r="D117" s="160"/>
      <c r="E117" s="160"/>
      <c r="F117" s="160"/>
      <c r="G117" s="167">
        <v>611020</v>
      </c>
      <c r="H117" s="168"/>
      <c r="I117" s="168"/>
      <c r="J117" s="168"/>
      <c r="K117" s="168"/>
      <c r="L117" s="169"/>
      <c r="M117" s="113" t="s">
        <v>147</v>
      </c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4"/>
      <c r="Z117" s="116" t="s">
        <v>115</v>
      </c>
      <c r="AA117" s="116"/>
      <c r="AB117" s="116"/>
      <c r="AC117" s="116"/>
      <c r="AD117" s="116"/>
      <c r="AE117" s="113" t="s">
        <v>131</v>
      </c>
      <c r="AF117" s="114"/>
      <c r="AG117" s="114"/>
      <c r="AH117" s="114"/>
      <c r="AI117" s="114"/>
      <c r="AJ117" s="114"/>
      <c r="AK117" s="114"/>
      <c r="AL117" s="114"/>
      <c r="AM117" s="114"/>
      <c r="AN117" s="115"/>
      <c r="AO117" s="175">
        <v>100</v>
      </c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</row>
    <row r="118" spans="1:55" s="96" customFormat="1" ht="12.75" customHeight="1" x14ac:dyDescent="0.2">
      <c r="A118" s="160">
        <v>6</v>
      </c>
      <c r="B118" s="160"/>
      <c r="C118" s="160"/>
      <c r="D118" s="160"/>
      <c r="E118" s="160"/>
      <c r="F118" s="160"/>
      <c r="G118" s="167">
        <v>611020</v>
      </c>
      <c r="H118" s="168"/>
      <c r="I118" s="168"/>
      <c r="J118" s="168"/>
      <c r="K118" s="168"/>
      <c r="L118" s="169"/>
      <c r="M118" s="113" t="s">
        <v>218</v>
      </c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4"/>
      <c r="Z118" s="116" t="s">
        <v>115</v>
      </c>
      <c r="AA118" s="116"/>
      <c r="AB118" s="116"/>
      <c r="AC118" s="116"/>
      <c r="AD118" s="116"/>
      <c r="AE118" s="113" t="s">
        <v>131</v>
      </c>
      <c r="AF118" s="114"/>
      <c r="AG118" s="114"/>
      <c r="AH118" s="114"/>
      <c r="AI118" s="114"/>
      <c r="AJ118" s="114"/>
      <c r="AK118" s="114"/>
      <c r="AL118" s="114"/>
      <c r="AM118" s="114"/>
      <c r="AN118" s="115"/>
      <c r="AO118" s="175">
        <v>100</v>
      </c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</row>
    <row r="119" spans="1:55" ht="39" customHeight="1" x14ac:dyDescent="0.2">
      <c r="A119" s="160">
        <v>7</v>
      </c>
      <c r="B119" s="160"/>
      <c r="C119" s="160"/>
      <c r="D119" s="160"/>
      <c r="E119" s="160"/>
      <c r="F119" s="160"/>
      <c r="G119" s="167"/>
      <c r="H119" s="168"/>
      <c r="I119" s="168"/>
      <c r="J119" s="168"/>
      <c r="K119" s="168"/>
      <c r="L119" s="169"/>
      <c r="M119" s="113" t="s">
        <v>168</v>
      </c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4"/>
      <c r="Z119" s="116" t="s">
        <v>115</v>
      </c>
      <c r="AA119" s="116"/>
      <c r="AB119" s="116"/>
      <c r="AC119" s="116"/>
      <c r="AD119" s="116"/>
      <c r="AE119" s="113" t="s">
        <v>131</v>
      </c>
      <c r="AF119" s="114"/>
      <c r="AG119" s="114"/>
      <c r="AH119" s="114"/>
      <c r="AI119" s="114"/>
      <c r="AJ119" s="114"/>
      <c r="AK119" s="114"/>
      <c r="AL119" s="114"/>
      <c r="AM119" s="114"/>
      <c r="AN119" s="115"/>
      <c r="AO119" s="175">
        <v>140</v>
      </c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</row>
    <row r="120" spans="1:55" s="96" customFormat="1" ht="26.25" hidden="1" customHeight="1" x14ac:dyDescent="0.2">
      <c r="A120" s="166"/>
      <c r="B120" s="166"/>
      <c r="C120" s="166"/>
      <c r="D120" s="166"/>
      <c r="E120" s="166"/>
      <c r="F120" s="166"/>
      <c r="G120" s="164"/>
      <c r="H120" s="164"/>
      <c r="I120" s="164"/>
      <c r="J120" s="164"/>
      <c r="K120" s="164"/>
      <c r="L120" s="164"/>
      <c r="M120" s="170" t="s">
        <v>342</v>
      </c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2"/>
      <c r="Z120" s="116"/>
      <c r="AA120" s="116"/>
      <c r="AB120" s="116"/>
      <c r="AC120" s="116"/>
      <c r="AD120" s="116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</row>
    <row r="121" spans="1:55" s="96" customFormat="1" ht="15.75" hidden="1" customHeight="1" x14ac:dyDescent="0.2">
      <c r="A121" s="166"/>
      <c r="B121" s="166"/>
      <c r="C121" s="166"/>
      <c r="D121" s="166"/>
      <c r="E121" s="166"/>
      <c r="F121" s="166"/>
      <c r="G121" s="164"/>
      <c r="H121" s="164"/>
      <c r="I121" s="164"/>
      <c r="J121" s="164"/>
      <c r="K121" s="164"/>
      <c r="L121" s="164"/>
      <c r="M121" s="165" t="s">
        <v>77</v>
      </c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16"/>
      <c r="AA121" s="116"/>
      <c r="AB121" s="116"/>
      <c r="AC121" s="116"/>
      <c r="AD121" s="116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</row>
    <row r="122" spans="1:55" s="96" customFormat="1" ht="15.75" hidden="1" customHeight="1" x14ac:dyDescent="0.2">
      <c r="A122" s="160">
        <v>1</v>
      </c>
      <c r="B122" s="160"/>
      <c r="C122" s="160"/>
      <c r="D122" s="160"/>
      <c r="E122" s="160"/>
      <c r="F122" s="160"/>
      <c r="G122" s="164"/>
      <c r="H122" s="164"/>
      <c r="I122" s="164"/>
      <c r="J122" s="164"/>
      <c r="K122" s="164"/>
      <c r="L122" s="164"/>
      <c r="M122" s="158" t="s">
        <v>350</v>
      </c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16" t="s">
        <v>91</v>
      </c>
      <c r="AA122" s="116"/>
      <c r="AB122" s="116"/>
      <c r="AC122" s="116"/>
      <c r="AD122" s="116"/>
      <c r="AE122" s="158" t="s">
        <v>119</v>
      </c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</row>
    <row r="123" spans="1:55" s="96" customFormat="1" ht="15.75" hidden="1" customHeight="1" x14ac:dyDescent="0.2">
      <c r="A123" s="110">
        <v>2</v>
      </c>
      <c r="B123" s="111"/>
      <c r="C123" s="111"/>
      <c r="D123" s="111"/>
      <c r="E123" s="111"/>
      <c r="F123" s="112"/>
      <c r="G123" s="167"/>
      <c r="H123" s="168"/>
      <c r="I123" s="168"/>
      <c r="J123" s="168"/>
      <c r="K123" s="168"/>
      <c r="L123" s="169"/>
      <c r="M123" s="139" t="s">
        <v>361</v>
      </c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1"/>
      <c r="Z123" s="116" t="s">
        <v>91</v>
      </c>
      <c r="AA123" s="116"/>
      <c r="AB123" s="116"/>
      <c r="AC123" s="116"/>
      <c r="AD123" s="116"/>
      <c r="AE123" s="158" t="s">
        <v>119</v>
      </c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42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4"/>
    </row>
    <row r="124" spans="1:55" s="96" customFormat="1" ht="15" hidden="1" customHeight="1" x14ac:dyDescent="0.2">
      <c r="A124" s="160"/>
      <c r="B124" s="160"/>
      <c r="C124" s="160"/>
      <c r="D124" s="160"/>
      <c r="E124" s="160"/>
      <c r="F124" s="160"/>
      <c r="G124" s="164"/>
      <c r="H124" s="164"/>
      <c r="I124" s="164"/>
      <c r="J124" s="164"/>
      <c r="K124" s="164"/>
      <c r="L124" s="164"/>
      <c r="M124" s="165" t="s">
        <v>345</v>
      </c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16"/>
      <c r="AA124" s="116"/>
      <c r="AB124" s="116"/>
      <c r="AC124" s="116"/>
      <c r="AD124" s="116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</row>
    <row r="125" spans="1:55" s="96" customFormat="1" ht="17.25" hidden="1" customHeight="1" x14ac:dyDescent="0.2">
      <c r="A125" s="160">
        <v>1</v>
      </c>
      <c r="B125" s="160"/>
      <c r="C125" s="160"/>
      <c r="D125" s="160"/>
      <c r="E125" s="160"/>
      <c r="F125" s="160"/>
      <c r="G125" s="164"/>
      <c r="H125" s="164"/>
      <c r="I125" s="164"/>
      <c r="J125" s="164"/>
      <c r="K125" s="164"/>
      <c r="L125" s="164"/>
      <c r="M125" s="158" t="s">
        <v>351</v>
      </c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16" t="s">
        <v>352</v>
      </c>
      <c r="AA125" s="116"/>
      <c r="AB125" s="116"/>
      <c r="AC125" s="116"/>
      <c r="AD125" s="116"/>
      <c r="AE125" s="158" t="s">
        <v>119</v>
      </c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</row>
    <row r="126" spans="1:55" s="96" customFormat="1" ht="17.25" hidden="1" customHeight="1" x14ac:dyDescent="0.2">
      <c r="A126" s="110">
        <v>2</v>
      </c>
      <c r="B126" s="111"/>
      <c r="C126" s="111"/>
      <c r="D126" s="111"/>
      <c r="E126" s="111"/>
      <c r="F126" s="112"/>
      <c r="G126" s="167"/>
      <c r="H126" s="168"/>
      <c r="I126" s="168"/>
      <c r="J126" s="168"/>
      <c r="K126" s="168"/>
      <c r="L126" s="169"/>
      <c r="M126" s="139" t="s">
        <v>362</v>
      </c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1"/>
      <c r="Z126" s="126" t="s">
        <v>347</v>
      </c>
      <c r="AA126" s="127"/>
      <c r="AB126" s="127"/>
      <c r="AC126" s="127"/>
      <c r="AD126" s="128"/>
      <c r="AE126" s="158" t="s">
        <v>119</v>
      </c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61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3"/>
    </row>
    <row r="127" spans="1:55" s="96" customFormat="1" ht="17.25" hidden="1" customHeight="1" x14ac:dyDescent="0.2">
      <c r="A127" s="160"/>
      <c r="B127" s="160"/>
      <c r="C127" s="160"/>
      <c r="D127" s="160"/>
      <c r="E127" s="160"/>
      <c r="F127" s="160"/>
      <c r="G127" s="164"/>
      <c r="H127" s="164"/>
      <c r="I127" s="164"/>
      <c r="J127" s="164"/>
      <c r="K127" s="164"/>
      <c r="L127" s="164"/>
      <c r="M127" s="165" t="s">
        <v>89</v>
      </c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16"/>
      <c r="AA127" s="116"/>
      <c r="AB127" s="116"/>
      <c r="AC127" s="116"/>
      <c r="AD127" s="116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</row>
    <row r="128" spans="1:55" s="96" customFormat="1" ht="17.25" hidden="1" customHeight="1" x14ac:dyDescent="0.2">
      <c r="A128" s="160">
        <v>1</v>
      </c>
      <c r="B128" s="160"/>
      <c r="C128" s="160"/>
      <c r="D128" s="160"/>
      <c r="E128" s="160"/>
      <c r="F128" s="160"/>
      <c r="G128" s="164"/>
      <c r="H128" s="164"/>
      <c r="I128" s="164"/>
      <c r="J128" s="164"/>
      <c r="K128" s="164"/>
      <c r="L128" s="164"/>
      <c r="M128" s="158" t="s">
        <v>363</v>
      </c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16" t="s">
        <v>91</v>
      </c>
      <c r="AA128" s="116"/>
      <c r="AB128" s="116"/>
      <c r="AC128" s="116"/>
      <c r="AD128" s="116"/>
      <c r="AE128" s="158" t="s">
        <v>165</v>
      </c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9" t="e">
        <f>AO122/AO125</f>
        <v>#DIV/0!</v>
      </c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</row>
    <row r="129" spans="1:65" s="96" customFormat="1" ht="17.25" hidden="1" customHeight="1" x14ac:dyDescent="0.2">
      <c r="A129" s="145"/>
      <c r="B129" s="146"/>
      <c r="C129" s="146"/>
      <c r="D129" s="146"/>
      <c r="E129" s="146"/>
      <c r="F129" s="147"/>
      <c r="G129" s="167"/>
      <c r="H129" s="168"/>
      <c r="I129" s="168"/>
      <c r="J129" s="168"/>
      <c r="K129" s="168"/>
      <c r="L129" s="169"/>
      <c r="M129" s="139" t="s">
        <v>364</v>
      </c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1"/>
      <c r="Z129" s="116" t="s">
        <v>91</v>
      </c>
      <c r="AA129" s="116"/>
      <c r="AB129" s="116"/>
      <c r="AC129" s="116"/>
      <c r="AD129" s="116"/>
      <c r="AE129" s="158" t="s">
        <v>165</v>
      </c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42" t="e">
        <f>AO123/AO126</f>
        <v>#DIV/0!</v>
      </c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4"/>
    </row>
    <row r="130" spans="1:65" ht="12" hidden="1" customHeight="1" x14ac:dyDescent="0.2">
      <c r="A130" s="160"/>
      <c r="B130" s="160"/>
      <c r="C130" s="160"/>
      <c r="D130" s="160"/>
      <c r="E130" s="160"/>
      <c r="F130" s="160"/>
      <c r="G130" s="164"/>
      <c r="H130" s="164"/>
      <c r="I130" s="164"/>
      <c r="J130" s="164"/>
      <c r="K130" s="164"/>
      <c r="L130" s="164"/>
      <c r="M130" s="165" t="s">
        <v>94</v>
      </c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16"/>
      <c r="AA130" s="116"/>
      <c r="AB130" s="116"/>
      <c r="AC130" s="116"/>
      <c r="AD130" s="116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</row>
    <row r="131" spans="1:65" s="96" customFormat="1" ht="19.5" hidden="1" customHeight="1" x14ac:dyDescent="0.2">
      <c r="A131" s="160">
        <v>1</v>
      </c>
      <c r="B131" s="160"/>
      <c r="C131" s="160"/>
      <c r="D131" s="160"/>
      <c r="E131" s="160"/>
      <c r="F131" s="160"/>
      <c r="G131" s="164"/>
      <c r="H131" s="164"/>
      <c r="I131" s="164"/>
      <c r="J131" s="164"/>
      <c r="K131" s="164"/>
      <c r="L131" s="164"/>
      <c r="M131" s="158" t="s">
        <v>353</v>
      </c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16" t="s">
        <v>115</v>
      </c>
      <c r="AA131" s="116"/>
      <c r="AB131" s="116"/>
      <c r="AC131" s="116"/>
      <c r="AD131" s="116"/>
      <c r="AE131" s="158" t="s">
        <v>119</v>
      </c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234">
        <v>1</v>
      </c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234"/>
    </row>
    <row r="132" spans="1:65" s="96" customFormat="1" ht="19.5" hidden="1" customHeight="1" x14ac:dyDescent="0.2">
      <c r="A132" s="160">
        <v>2</v>
      </c>
      <c r="B132" s="160"/>
      <c r="C132" s="160"/>
      <c r="D132" s="160"/>
      <c r="E132" s="160"/>
      <c r="F132" s="160"/>
      <c r="G132" s="164"/>
      <c r="H132" s="164"/>
      <c r="I132" s="164"/>
      <c r="J132" s="164"/>
      <c r="K132" s="164"/>
      <c r="L132" s="164"/>
      <c r="M132" s="158" t="s">
        <v>348</v>
      </c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16" t="s">
        <v>115</v>
      </c>
      <c r="AA132" s="116"/>
      <c r="AB132" s="116"/>
      <c r="AC132" s="116"/>
      <c r="AD132" s="116"/>
      <c r="AE132" s="158" t="s">
        <v>119</v>
      </c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234">
        <v>1</v>
      </c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</row>
    <row r="133" spans="1:65" s="96" customFormat="1" ht="0.75" hidden="1" customHeight="1" x14ac:dyDescent="0.2">
      <c r="A133" s="157"/>
      <c r="B133" s="157"/>
      <c r="C133" s="157"/>
      <c r="D133" s="157"/>
      <c r="E133" s="157"/>
      <c r="F133" s="157"/>
      <c r="G133" s="120"/>
      <c r="H133" s="121"/>
      <c r="I133" s="121"/>
      <c r="J133" s="121"/>
      <c r="K133" s="121"/>
      <c r="L133" s="122"/>
      <c r="M133" s="104" t="s">
        <v>354</v>
      </c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6"/>
      <c r="Z133" s="107" t="s">
        <v>75</v>
      </c>
      <c r="AA133" s="107"/>
      <c r="AB133" s="107"/>
      <c r="AC133" s="107"/>
      <c r="AD133" s="10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</row>
    <row r="134" spans="1:65" s="96" customFormat="1" ht="15" hidden="1" customHeight="1" x14ac:dyDescent="0.2">
      <c r="A134" s="138">
        <v>1</v>
      </c>
      <c r="B134" s="138"/>
      <c r="C134" s="138"/>
      <c r="D134" s="138"/>
      <c r="E134" s="138"/>
      <c r="F134" s="138"/>
      <c r="G134" s="126"/>
      <c r="H134" s="127"/>
      <c r="I134" s="127"/>
      <c r="J134" s="127"/>
      <c r="K134" s="127"/>
      <c r="L134" s="128"/>
      <c r="M134" s="104" t="s">
        <v>77</v>
      </c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6"/>
      <c r="Z134" s="107"/>
      <c r="AA134" s="107"/>
      <c r="AB134" s="107"/>
      <c r="AC134" s="107"/>
      <c r="AD134" s="10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</row>
    <row r="135" spans="1:65" s="96" customFormat="1" ht="15" hidden="1" customHeight="1" x14ac:dyDescent="0.2">
      <c r="A135" s="123">
        <v>1</v>
      </c>
      <c r="B135" s="124"/>
      <c r="C135" s="124"/>
      <c r="D135" s="124"/>
      <c r="E135" s="124"/>
      <c r="F135" s="125"/>
      <c r="G135" s="126" t="s">
        <v>368</v>
      </c>
      <c r="H135" s="127"/>
      <c r="I135" s="127"/>
      <c r="J135" s="127"/>
      <c r="K135" s="127"/>
      <c r="L135" s="128"/>
      <c r="M135" s="139" t="s">
        <v>355</v>
      </c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1"/>
      <c r="Z135" s="116" t="s">
        <v>91</v>
      </c>
      <c r="AA135" s="116"/>
      <c r="AB135" s="116"/>
      <c r="AC135" s="116"/>
      <c r="AD135" s="116"/>
      <c r="AE135" s="137" t="s">
        <v>119</v>
      </c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42">
        <v>350.18299999999999</v>
      </c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4"/>
    </row>
    <row r="136" spans="1:65" s="96" customFormat="1" ht="15" hidden="1" customHeight="1" x14ac:dyDescent="0.2">
      <c r="A136" s="98">
        <v>2</v>
      </c>
      <c r="B136" s="99"/>
      <c r="C136" s="99"/>
      <c r="D136" s="99"/>
      <c r="E136" s="99"/>
      <c r="F136" s="100"/>
      <c r="G136" s="132"/>
      <c r="H136" s="133"/>
      <c r="I136" s="133"/>
      <c r="J136" s="133"/>
      <c r="K136" s="133"/>
      <c r="L136" s="134"/>
      <c r="M136" s="104" t="s">
        <v>85</v>
      </c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6"/>
      <c r="Z136" s="107"/>
      <c r="AA136" s="107"/>
      <c r="AB136" s="107"/>
      <c r="AC136" s="107"/>
      <c r="AD136" s="10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</row>
    <row r="137" spans="1:65" s="96" customFormat="1" ht="15" hidden="1" customHeight="1" x14ac:dyDescent="0.2">
      <c r="A137" s="110">
        <v>1</v>
      </c>
      <c r="B137" s="111"/>
      <c r="C137" s="111"/>
      <c r="D137" s="111"/>
      <c r="E137" s="111"/>
      <c r="F137" s="112"/>
      <c r="G137" s="126" t="s">
        <v>368</v>
      </c>
      <c r="H137" s="127"/>
      <c r="I137" s="127"/>
      <c r="J137" s="127"/>
      <c r="K137" s="127"/>
      <c r="L137" s="128"/>
      <c r="M137" s="113" t="s">
        <v>367</v>
      </c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5"/>
      <c r="Z137" s="126" t="s">
        <v>79</v>
      </c>
      <c r="AA137" s="127"/>
      <c r="AB137" s="127"/>
      <c r="AC137" s="127"/>
      <c r="AD137" s="128"/>
      <c r="AE137" s="137" t="s">
        <v>119</v>
      </c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29">
        <f>8+7</f>
        <v>15</v>
      </c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1"/>
    </row>
    <row r="138" spans="1:65" s="96" customFormat="1" ht="15" hidden="1" customHeight="1" x14ac:dyDescent="0.2">
      <c r="A138" s="98">
        <v>3</v>
      </c>
      <c r="B138" s="99"/>
      <c r="C138" s="99"/>
      <c r="D138" s="99"/>
      <c r="E138" s="99"/>
      <c r="F138" s="100"/>
      <c r="G138" s="120"/>
      <c r="H138" s="121"/>
      <c r="I138" s="121"/>
      <c r="J138" s="121"/>
      <c r="K138" s="121"/>
      <c r="L138" s="122"/>
      <c r="M138" s="104" t="s">
        <v>89</v>
      </c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6"/>
      <c r="Z138" s="107"/>
      <c r="AA138" s="107"/>
      <c r="AB138" s="107"/>
      <c r="AC138" s="107"/>
      <c r="AD138" s="107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</row>
    <row r="139" spans="1:65" s="96" customFormat="1" ht="15" hidden="1" customHeight="1" x14ac:dyDescent="0.2">
      <c r="A139" s="123">
        <v>1</v>
      </c>
      <c r="B139" s="124"/>
      <c r="C139" s="124"/>
      <c r="D139" s="124"/>
      <c r="E139" s="124"/>
      <c r="F139" s="125"/>
      <c r="G139" s="126" t="s">
        <v>368</v>
      </c>
      <c r="H139" s="127"/>
      <c r="I139" s="127"/>
      <c r="J139" s="127"/>
      <c r="K139" s="127"/>
      <c r="L139" s="128"/>
      <c r="M139" s="113" t="s">
        <v>359</v>
      </c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5"/>
      <c r="Z139" s="116" t="s">
        <v>91</v>
      </c>
      <c r="AA139" s="116"/>
      <c r="AB139" s="116"/>
      <c r="AC139" s="116"/>
      <c r="AD139" s="116"/>
      <c r="AE139" s="113" t="s">
        <v>165</v>
      </c>
      <c r="AF139" s="114"/>
      <c r="AG139" s="114"/>
      <c r="AH139" s="114"/>
      <c r="AI139" s="114"/>
      <c r="AJ139" s="114"/>
      <c r="AK139" s="114"/>
      <c r="AL139" s="114"/>
      <c r="AM139" s="114"/>
      <c r="AN139" s="115"/>
      <c r="AO139" s="129">
        <f>AO135/AO137</f>
        <v>23.345533333333332</v>
      </c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1"/>
    </row>
    <row r="140" spans="1:65" s="96" customFormat="1" ht="15" hidden="1" customHeight="1" x14ac:dyDescent="0.2">
      <c r="A140" s="98">
        <v>4</v>
      </c>
      <c r="B140" s="99"/>
      <c r="C140" s="99"/>
      <c r="D140" s="99"/>
      <c r="E140" s="99"/>
      <c r="F140" s="100"/>
      <c r="G140" s="101"/>
      <c r="H140" s="102"/>
      <c r="I140" s="102"/>
      <c r="J140" s="102"/>
      <c r="K140" s="102"/>
      <c r="L140" s="103"/>
      <c r="M140" s="104" t="s">
        <v>94</v>
      </c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6"/>
      <c r="Z140" s="107"/>
      <c r="AA140" s="107"/>
      <c r="AB140" s="107"/>
      <c r="AC140" s="107"/>
      <c r="AD140" s="107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</row>
    <row r="141" spans="1:65" s="96" customFormat="1" ht="15" hidden="1" customHeight="1" x14ac:dyDescent="0.2">
      <c r="A141" s="110">
        <v>1</v>
      </c>
      <c r="B141" s="111"/>
      <c r="C141" s="111"/>
      <c r="D141" s="111"/>
      <c r="E141" s="111"/>
      <c r="F141" s="112"/>
      <c r="G141" s="101"/>
      <c r="H141" s="102"/>
      <c r="I141" s="102"/>
      <c r="J141" s="102"/>
      <c r="K141" s="102"/>
      <c r="L141" s="103"/>
      <c r="M141" s="113" t="s">
        <v>360</v>
      </c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5"/>
      <c r="Z141" s="116" t="s">
        <v>115</v>
      </c>
      <c r="AA141" s="116"/>
      <c r="AB141" s="116"/>
      <c r="AC141" s="116"/>
      <c r="AD141" s="116"/>
      <c r="AE141" s="113" t="s">
        <v>165</v>
      </c>
      <c r="AF141" s="114"/>
      <c r="AG141" s="114"/>
      <c r="AH141" s="114"/>
      <c r="AI141" s="114"/>
      <c r="AJ141" s="114"/>
      <c r="AK141" s="114"/>
      <c r="AL141" s="114"/>
      <c r="AM141" s="114"/>
      <c r="AN141" s="115"/>
      <c r="AO141" s="117">
        <v>100</v>
      </c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9"/>
    </row>
    <row r="142" spans="1:65" s="80" customFormat="1" ht="15.75" customHeight="1" x14ac:dyDescent="0.2">
      <c r="A142" s="188" t="s">
        <v>67</v>
      </c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</row>
    <row r="143" spans="1:65" ht="12" customHeight="1" x14ac:dyDescent="0.2">
      <c r="A143" s="205" t="s">
        <v>98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</row>
    <row r="144" spans="1:65" ht="4.5" customHeight="1" x14ac:dyDescent="0.2"/>
    <row r="145" spans="1:79" ht="33.75" customHeight="1" x14ac:dyDescent="0.2">
      <c r="A145" s="206" t="s">
        <v>25</v>
      </c>
      <c r="B145" s="207"/>
      <c r="C145" s="207"/>
      <c r="D145" s="204" t="s">
        <v>24</v>
      </c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6" t="s">
        <v>12</v>
      </c>
      <c r="R145" s="207"/>
      <c r="S145" s="207"/>
      <c r="T145" s="210"/>
      <c r="U145" s="204" t="s">
        <v>23</v>
      </c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 t="s">
        <v>35</v>
      </c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 t="s">
        <v>36</v>
      </c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 t="s">
        <v>22</v>
      </c>
      <c r="BF145" s="204"/>
      <c r="BG145" s="204"/>
      <c r="BH145" s="204"/>
      <c r="BI145" s="204"/>
      <c r="BJ145" s="204"/>
      <c r="BK145" s="204"/>
      <c r="BL145" s="204"/>
      <c r="BM145" s="204"/>
    </row>
    <row r="146" spans="1:79" ht="33.950000000000003" customHeight="1" x14ac:dyDescent="0.2">
      <c r="A146" s="208"/>
      <c r="B146" s="209"/>
      <c r="C146" s="209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8"/>
      <c r="R146" s="209"/>
      <c r="S146" s="209"/>
      <c r="T146" s="211"/>
      <c r="U146" s="204" t="s">
        <v>18</v>
      </c>
      <c r="V146" s="204"/>
      <c r="W146" s="204"/>
      <c r="X146" s="204"/>
      <c r="Y146" s="204" t="s">
        <v>17</v>
      </c>
      <c r="Z146" s="204"/>
      <c r="AA146" s="204"/>
      <c r="AB146" s="204"/>
      <c r="AC146" s="204" t="s">
        <v>16</v>
      </c>
      <c r="AD146" s="204"/>
      <c r="AE146" s="204"/>
      <c r="AF146" s="204"/>
      <c r="AG146" s="204" t="s">
        <v>18</v>
      </c>
      <c r="AH146" s="204"/>
      <c r="AI146" s="204"/>
      <c r="AJ146" s="204"/>
      <c r="AK146" s="204" t="s">
        <v>17</v>
      </c>
      <c r="AL146" s="204"/>
      <c r="AM146" s="204"/>
      <c r="AN146" s="204"/>
      <c r="AO146" s="204" t="s">
        <v>16</v>
      </c>
      <c r="AP146" s="204"/>
      <c r="AQ146" s="204"/>
      <c r="AR146" s="204"/>
      <c r="AS146" s="204" t="s">
        <v>18</v>
      </c>
      <c r="AT146" s="204"/>
      <c r="AU146" s="204"/>
      <c r="AV146" s="204"/>
      <c r="AW146" s="204" t="s">
        <v>17</v>
      </c>
      <c r="AX146" s="204"/>
      <c r="AY146" s="204"/>
      <c r="AZ146" s="204"/>
      <c r="BA146" s="204" t="s">
        <v>16</v>
      </c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</row>
    <row r="147" spans="1:79" ht="15" customHeight="1" x14ac:dyDescent="0.2">
      <c r="A147" s="212">
        <v>1</v>
      </c>
      <c r="B147" s="213"/>
      <c r="C147" s="213"/>
      <c r="D147" s="204">
        <v>2</v>
      </c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12">
        <v>3</v>
      </c>
      <c r="R147" s="213"/>
      <c r="S147" s="213"/>
      <c r="T147" s="214"/>
      <c r="U147" s="204">
        <v>4</v>
      </c>
      <c r="V147" s="204"/>
      <c r="W147" s="204"/>
      <c r="X147" s="204"/>
      <c r="Y147" s="204">
        <v>5</v>
      </c>
      <c r="Z147" s="204"/>
      <c r="AA147" s="204"/>
      <c r="AB147" s="204"/>
      <c r="AC147" s="204">
        <v>6</v>
      </c>
      <c r="AD147" s="204"/>
      <c r="AE147" s="204"/>
      <c r="AF147" s="204"/>
      <c r="AG147" s="204">
        <v>7</v>
      </c>
      <c r="AH147" s="204"/>
      <c r="AI147" s="204"/>
      <c r="AJ147" s="204"/>
      <c r="AK147" s="204">
        <v>8</v>
      </c>
      <c r="AL147" s="204"/>
      <c r="AM147" s="204"/>
      <c r="AN147" s="204"/>
      <c r="AO147" s="204">
        <v>9</v>
      </c>
      <c r="AP147" s="204"/>
      <c r="AQ147" s="204"/>
      <c r="AR147" s="204"/>
      <c r="AS147" s="204">
        <v>10</v>
      </c>
      <c r="AT147" s="204"/>
      <c r="AU147" s="204"/>
      <c r="AV147" s="204"/>
      <c r="AW147" s="204">
        <v>11</v>
      </c>
      <c r="AX147" s="204"/>
      <c r="AY147" s="204"/>
      <c r="AZ147" s="204"/>
      <c r="BA147" s="204">
        <v>12</v>
      </c>
      <c r="BB147" s="204"/>
      <c r="BC147" s="204"/>
      <c r="BD147" s="204"/>
      <c r="BE147" s="204">
        <v>13</v>
      </c>
      <c r="BF147" s="204"/>
      <c r="BG147" s="204"/>
      <c r="BH147" s="204"/>
      <c r="BI147" s="204"/>
      <c r="BJ147" s="204"/>
      <c r="BK147" s="204"/>
      <c r="BL147" s="204"/>
      <c r="BM147" s="204"/>
    </row>
    <row r="148" spans="1:79" ht="12.75" hidden="1" customHeight="1" x14ac:dyDescent="0.2">
      <c r="A148" s="145" t="s">
        <v>61</v>
      </c>
      <c r="B148" s="146"/>
      <c r="C148" s="146"/>
      <c r="D148" s="200" t="s">
        <v>45</v>
      </c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145" t="s">
        <v>43</v>
      </c>
      <c r="R148" s="146"/>
      <c r="S148" s="146"/>
      <c r="T148" s="147"/>
      <c r="U148" s="196" t="s">
        <v>62</v>
      </c>
      <c r="V148" s="196"/>
      <c r="W148" s="196"/>
      <c r="X148" s="196"/>
      <c r="Y148" s="196" t="s">
        <v>63</v>
      </c>
      <c r="Z148" s="196"/>
      <c r="AA148" s="196"/>
      <c r="AB148" s="196"/>
      <c r="AC148" s="196" t="s">
        <v>49</v>
      </c>
      <c r="AD148" s="196"/>
      <c r="AE148" s="196"/>
      <c r="AF148" s="196"/>
      <c r="AG148" s="196" t="s">
        <v>46</v>
      </c>
      <c r="AH148" s="196"/>
      <c r="AI148" s="196"/>
      <c r="AJ148" s="196"/>
      <c r="AK148" s="196" t="s">
        <v>47</v>
      </c>
      <c r="AL148" s="196"/>
      <c r="AM148" s="196"/>
      <c r="AN148" s="196"/>
      <c r="AO148" s="196" t="s">
        <v>49</v>
      </c>
      <c r="AP148" s="196"/>
      <c r="AQ148" s="196"/>
      <c r="AR148" s="196"/>
      <c r="AS148" s="196" t="s">
        <v>64</v>
      </c>
      <c r="AT148" s="196"/>
      <c r="AU148" s="196"/>
      <c r="AV148" s="196"/>
      <c r="AW148" s="196" t="s">
        <v>65</v>
      </c>
      <c r="AX148" s="196"/>
      <c r="AY148" s="196"/>
      <c r="AZ148" s="196"/>
      <c r="BA148" s="196" t="s">
        <v>49</v>
      </c>
      <c r="BB148" s="196"/>
      <c r="BC148" s="196"/>
      <c r="BD148" s="196"/>
      <c r="BE148" s="200" t="s">
        <v>66</v>
      </c>
      <c r="BF148" s="200"/>
      <c r="BG148" s="200"/>
      <c r="BH148" s="200"/>
      <c r="BI148" s="200"/>
      <c r="BJ148" s="200"/>
      <c r="BK148" s="200"/>
      <c r="BL148" s="200"/>
      <c r="BM148" s="200"/>
      <c r="CA148" s="79" t="s">
        <v>57</v>
      </c>
    </row>
    <row r="149" spans="1:79" s="84" customFormat="1" x14ac:dyDescent="0.2">
      <c r="A149" s="120" t="s">
        <v>75</v>
      </c>
      <c r="B149" s="121"/>
      <c r="C149" s="121"/>
      <c r="D149" s="108" t="s">
        <v>74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201" t="s">
        <v>75</v>
      </c>
      <c r="R149" s="202"/>
      <c r="S149" s="202"/>
      <c r="T149" s="203"/>
      <c r="U149" s="109"/>
      <c r="V149" s="109"/>
      <c r="W149" s="109"/>
      <c r="X149" s="109"/>
      <c r="Y149" s="109"/>
      <c r="Z149" s="109"/>
      <c r="AA149" s="109"/>
      <c r="AB149" s="109"/>
      <c r="AC149" s="109">
        <f>U149+Y149</f>
        <v>0</v>
      </c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>
        <f>AG149+AK149</f>
        <v>0</v>
      </c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>
        <f>AS149+AW149</f>
        <v>0</v>
      </c>
      <c r="BB149" s="109"/>
      <c r="BC149" s="109"/>
      <c r="BD149" s="109"/>
      <c r="BE149" s="108" t="s">
        <v>75</v>
      </c>
      <c r="BF149" s="108"/>
      <c r="BG149" s="108"/>
      <c r="BH149" s="108"/>
      <c r="BI149" s="108"/>
      <c r="BJ149" s="108"/>
      <c r="BK149" s="108"/>
      <c r="BL149" s="108"/>
      <c r="BM149" s="108"/>
      <c r="CA149" s="84" t="s">
        <v>58</v>
      </c>
    </row>
    <row r="150" spans="1:79" ht="3.75" customHeight="1" x14ac:dyDescent="0.2">
      <c r="A150" s="63"/>
      <c r="B150" s="63"/>
      <c r="C150" s="63"/>
    </row>
    <row r="151" spans="1:79" ht="12.75" customHeight="1" x14ac:dyDescent="0.2">
      <c r="A151" s="193" t="s">
        <v>37</v>
      </c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</row>
    <row r="152" spans="1:79" ht="15.75" customHeight="1" x14ac:dyDescent="0.2">
      <c r="A152" s="193" t="s">
        <v>38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</row>
    <row r="153" spans="1:79" ht="15.75" customHeight="1" x14ac:dyDescent="0.2">
      <c r="A153" s="193" t="s">
        <v>39</v>
      </c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</row>
    <row r="155" spans="1:79" ht="16.5" customHeight="1" x14ac:dyDescent="0.2">
      <c r="A155" s="195" t="s">
        <v>96</v>
      </c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85"/>
      <c r="AO155" s="182" t="s">
        <v>97</v>
      </c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</row>
    <row r="156" spans="1:79" ht="10.5" customHeight="1" x14ac:dyDescent="0.2">
      <c r="W156" s="183" t="s">
        <v>40</v>
      </c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O156" s="183" t="s">
        <v>41</v>
      </c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</row>
    <row r="157" spans="1:79" ht="15.75" customHeight="1" x14ac:dyDescent="0.2">
      <c r="A157" s="179" t="s">
        <v>26</v>
      </c>
      <c r="B157" s="179"/>
      <c r="C157" s="179"/>
      <c r="D157" s="179"/>
      <c r="E157" s="179"/>
      <c r="F157" s="179"/>
    </row>
    <row r="158" spans="1:79" ht="7.5" customHeight="1" x14ac:dyDescent="0.2"/>
    <row r="159" spans="1:79" ht="15.75" customHeight="1" x14ac:dyDescent="0.2">
      <c r="A159" s="180" t="s">
        <v>291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85"/>
      <c r="AO159" s="182" t="s">
        <v>289</v>
      </c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</row>
    <row r="160" spans="1:79" x14ac:dyDescent="0.2">
      <c r="W160" s="183" t="s">
        <v>40</v>
      </c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O160" s="183" t="s">
        <v>41</v>
      </c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</row>
  </sheetData>
  <mergeCells count="717">
    <mergeCell ref="A92:F92"/>
    <mergeCell ref="G92:L92"/>
    <mergeCell ref="M92:Y92"/>
    <mergeCell ref="Z92:AD92"/>
    <mergeCell ref="AE92:AN92"/>
    <mergeCell ref="AO92:BC92"/>
    <mergeCell ref="BI80:BL80"/>
    <mergeCell ref="A132:F132"/>
    <mergeCell ref="G132:L132"/>
    <mergeCell ref="M132:Y132"/>
    <mergeCell ref="Z132:AD132"/>
    <mergeCell ref="AE132:AN132"/>
    <mergeCell ref="AO132:BC132"/>
    <mergeCell ref="A131:F131"/>
    <mergeCell ref="G131:L131"/>
    <mergeCell ref="M131:Y131"/>
    <mergeCell ref="Z131:AD131"/>
    <mergeCell ref="AE131:AN131"/>
    <mergeCell ref="AO131:BC131"/>
    <mergeCell ref="A80:F80"/>
    <mergeCell ref="G80:L80"/>
    <mergeCell ref="M80:Y80"/>
    <mergeCell ref="Z80:AD80"/>
    <mergeCell ref="AE80:AN80"/>
    <mergeCell ref="BD75:BO75"/>
    <mergeCell ref="BD76:BO76"/>
    <mergeCell ref="BD74:BO74"/>
    <mergeCell ref="BD77:BO77"/>
    <mergeCell ref="BD78:BO78"/>
    <mergeCell ref="BD79:BO79"/>
    <mergeCell ref="AO7:BF7"/>
    <mergeCell ref="AO8:BF8"/>
    <mergeCell ref="AO9:BF9"/>
    <mergeCell ref="AO10:BF10"/>
    <mergeCell ref="A13:BL13"/>
    <mergeCell ref="A14:BL14"/>
    <mergeCell ref="A23:BL23"/>
    <mergeCell ref="A24:BL24"/>
    <mergeCell ref="A26:BL26"/>
    <mergeCell ref="A28:F28"/>
    <mergeCell ref="G28:L28"/>
    <mergeCell ref="M28:R28"/>
    <mergeCell ref="S28:BL28"/>
    <mergeCell ref="A21:K21"/>
    <mergeCell ref="L21:AB21"/>
    <mergeCell ref="AC21:BL21"/>
    <mergeCell ref="A31:F31"/>
    <mergeCell ref="G31:L31"/>
    <mergeCell ref="AV1:BL1"/>
    <mergeCell ref="AO2:BL2"/>
    <mergeCell ref="AO3:BL3"/>
    <mergeCell ref="AO4:BF4"/>
    <mergeCell ref="AO5:BF5"/>
    <mergeCell ref="AO6:BF6"/>
    <mergeCell ref="A18:K18"/>
    <mergeCell ref="L18:BL18"/>
    <mergeCell ref="A15:B15"/>
    <mergeCell ref="C15:K15"/>
    <mergeCell ref="L15:BL15"/>
    <mergeCell ref="A16:K16"/>
    <mergeCell ref="L16:BL16"/>
    <mergeCell ref="A17:B17"/>
    <mergeCell ref="C17:K17"/>
    <mergeCell ref="L17:BL17"/>
    <mergeCell ref="M31:R31"/>
    <mergeCell ref="S31:BL31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46:BL46"/>
    <mergeCell ref="A47:AV47"/>
    <mergeCell ref="A49:P50"/>
    <mergeCell ref="Q49:X50"/>
    <mergeCell ref="Y49:AF50"/>
    <mergeCell ref="AG49:AN50"/>
    <mergeCell ref="AO49:AV50"/>
    <mergeCell ref="AS41:AZ41"/>
    <mergeCell ref="A44:C44"/>
    <mergeCell ref="D44:I44"/>
    <mergeCell ref="J44:O44"/>
    <mergeCell ref="P44:AB44"/>
    <mergeCell ref="AC44:AJ44"/>
    <mergeCell ref="AK44:AR44"/>
    <mergeCell ref="AS44:AZ44"/>
    <mergeCell ref="A41:C41"/>
    <mergeCell ref="D41:I41"/>
    <mergeCell ref="J41:O41"/>
    <mergeCell ref="P41:AB41"/>
    <mergeCell ref="AC41:AJ41"/>
    <mergeCell ref="AK41:AR41"/>
    <mergeCell ref="A42:C42"/>
    <mergeCell ref="D42:I42"/>
    <mergeCell ref="J42:O42"/>
    <mergeCell ref="A53:P53"/>
    <mergeCell ref="Q53:X53"/>
    <mergeCell ref="Y53:AF53"/>
    <mergeCell ref="AG53:AN53"/>
    <mergeCell ref="AO53:AV53"/>
    <mergeCell ref="A56:BL56"/>
    <mergeCell ref="A51:P51"/>
    <mergeCell ref="Q51:X51"/>
    <mergeCell ref="Y51:AF51"/>
    <mergeCell ref="AG51:AN51"/>
    <mergeCell ref="AO51:AV51"/>
    <mergeCell ref="A52:P52"/>
    <mergeCell ref="Q52:X52"/>
    <mergeCell ref="Y52:AF52"/>
    <mergeCell ref="AG52:AN52"/>
    <mergeCell ref="AO52:AV52"/>
    <mergeCell ref="A60:F60"/>
    <mergeCell ref="G60:L60"/>
    <mergeCell ref="M60:Y60"/>
    <mergeCell ref="Z60:AD60"/>
    <mergeCell ref="AE60:AN60"/>
    <mergeCell ref="AO60:BC60"/>
    <mergeCell ref="A57:BL57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8:F68"/>
    <mergeCell ref="G68:L68"/>
    <mergeCell ref="M68:Y68"/>
    <mergeCell ref="Z68:AD68"/>
    <mergeCell ref="AE68:AN68"/>
    <mergeCell ref="AO68:BC68"/>
    <mergeCell ref="A65:F65"/>
    <mergeCell ref="G65:L65"/>
    <mergeCell ref="M65:Y65"/>
    <mergeCell ref="Z65:AD65"/>
    <mergeCell ref="AE65:AN65"/>
    <mergeCell ref="AO65:BC65"/>
    <mergeCell ref="A67:F67"/>
    <mergeCell ref="G67:L67"/>
    <mergeCell ref="M67:Y67"/>
    <mergeCell ref="Z67:AD67"/>
    <mergeCell ref="AE67:AN67"/>
    <mergeCell ref="AO67:BC67"/>
    <mergeCell ref="G66:L66"/>
    <mergeCell ref="M66:Y66"/>
    <mergeCell ref="Z66:AD66"/>
    <mergeCell ref="AE66:AN66"/>
    <mergeCell ref="AO66:BC66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8:F78"/>
    <mergeCell ref="G78:L78"/>
    <mergeCell ref="M78:Y78"/>
    <mergeCell ref="Z78:AD78"/>
    <mergeCell ref="AE78:AN78"/>
    <mergeCell ref="AO78:BC78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O80:BC80"/>
    <mergeCell ref="A79:F79"/>
    <mergeCell ref="G79:L79"/>
    <mergeCell ref="M79:Y79"/>
    <mergeCell ref="Z79:AD79"/>
    <mergeCell ref="AE79:AN79"/>
    <mergeCell ref="AO79:BC79"/>
    <mergeCell ref="A81:F81"/>
    <mergeCell ref="G81:L81"/>
    <mergeCell ref="M81:Y81"/>
    <mergeCell ref="Z81:AD81"/>
    <mergeCell ref="AE81:AN81"/>
    <mergeCell ref="AO81:BC81"/>
    <mergeCell ref="A84:F84"/>
    <mergeCell ref="G84:L84"/>
    <mergeCell ref="M84:Y84"/>
    <mergeCell ref="Z84:AD84"/>
    <mergeCell ref="AE84:AN84"/>
    <mergeCell ref="AO84:BC84"/>
    <mergeCell ref="Z83:AD83"/>
    <mergeCell ref="AE83:AN83"/>
    <mergeCell ref="AO83:BC83"/>
    <mergeCell ref="M83:Y83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93:F93"/>
    <mergeCell ref="G93:L93"/>
    <mergeCell ref="M93:Y93"/>
    <mergeCell ref="Z93:AD93"/>
    <mergeCell ref="AE93:AN93"/>
    <mergeCell ref="AO93:BC93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99:F99"/>
    <mergeCell ref="G99:L99"/>
    <mergeCell ref="M99:Y99"/>
    <mergeCell ref="Z99:AD99"/>
    <mergeCell ref="AE99:AN99"/>
    <mergeCell ref="AO99:BC99"/>
    <mergeCell ref="A98:F98"/>
    <mergeCell ref="G98:L98"/>
    <mergeCell ref="M98:Y98"/>
    <mergeCell ref="Z98:AD98"/>
    <mergeCell ref="AE98:AN98"/>
    <mergeCell ref="AO98:BC98"/>
    <mergeCell ref="A101:F101"/>
    <mergeCell ref="G101:L101"/>
    <mergeCell ref="M101:Y101"/>
    <mergeCell ref="Z101:AD101"/>
    <mergeCell ref="AE101:AN101"/>
    <mergeCell ref="AO101:BC101"/>
    <mergeCell ref="A100:F100"/>
    <mergeCell ref="G100:L100"/>
    <mergeCell ref="M100:Y100"/>
    <mergeCell ref="Z100:AD100"/>
    <mergeCell ref="AE100:AN100"/>
    <mergeCell ref="AO100:BC100"/>
    <mergeCell ref="A102:F102"/>
    <mergeCell ref="G102:L102"/>
    <mergeCell ref="M102:Y102"/>
    <mergeCell ref="Z102:AD102"/>
    <mergeCell ref="AE102:AN102"/>
    <mergeCell ref="AO102:BC102"/>
    <mergeCell ref="A103:F103"/>
    <mergeCell ref="G103:L103"/>
    <mergeCell ref="M103:Y103"/>
    <mergeCell ref="Z103:AD103"/>
    <mergeCell ref="AE103:AN103"/>
    <mergeCell ref="AO103:BC103"/>
    <mergeCell ref="A105:F105"/>
    <mergeCell ref="G105:L105"/>
    <mergeCell ref="M105:Y105"/>
    <mergeCell ref="Z105:AD105"/>
    <mergeCell ref="AE105:AN105"/>
    <mergeCell ref="AO105:BC105"/>
    <mergeCell ref="A106:F106"/>
    <mergeCell ref="G106:L106"/>
    <mergeCell ref="M106:Y106"/>
    <mergeCell ref="Z106:AD106"/>
    <mergeCell ref="AE106:AN106"/>
    <mergeCell ref="AO106:BC106"/>
    <mergeCell ref="AE115:AN115"/>
    <mergeCell ref="AO115:BC115"/>
    <mergeCell ref="A113:F113"/>
    <mergeCell ref="G113:L113"/>
    <mergeCell ref="M113:Y113"/>
    <mergeCell ref="Z113:AD113"/>
    <mergeCell ref="AE113:AN113"/>
    <mergeCell ref="AO113:BC113"/>
    <mergeCell ref="A114:F114"/>
    <mergeCell ref="G114:L114"/>
    <mergeCell ref="M114:Y114"/>
    <mergeCell ref="Z114:AD114"/>
    <mergeCell ref="AE114:AN114"/>
    <mergeCell ref="AO114:BC114"/>
    <mergeCell ref="A115:F115"/>
    <mergeCell ref="G115:L115"/>
    <mergeCell ref="M115:Y115"/>
    <mergeCell ref="Z115:AD115"/>
    <mergeCell ref="AE108:AN108"/>
    <mergeCell ref="AO108:BC108"/>
    <mergeCell ref="A111:F111"/>
    <mergeCell ref="G111:L111"/>
    <mergeCell ref="M111:Y111"/>
    <mergeCell ref="Z111:AD111"/>
    <mergeCell ref="AE111:AN111"/>
    <mergeCell ref="AO111:BC111"/>
    <mergeCell ref="A110:F110"/>
    <mergeCell ref="G110:L110"/>
    <mergeCell ref="M110:Y110"/>
    <mergeCell ref="Z110:AD110"/>
    <mergeCell ref="AE110:AN110"/>
    <mergeCell ref="AO110:BC110"/>
    <mergeCell ref="AO109:BC109"/>
    <mergeCell ref="AE109:AN109"/>
    <mergeCell ref="A94:F94"/>
    <mergeCell ref="G94:L94"/>
    <mergeCell ref="M94:Y94"/>
    <mergeCell ref="Z94:AD94"/>
    <mergeCell ref="AE94:AN94"/>
    <mergeCell ref="AO94:BC94"/>
    <mergeCell ref="A97:F97"/>
    <mergeCell ref="G97:L97"/>
    <mergeCell ref="M97:Y97"/>
    <mergeCell ref="Z97:AD97"/>
    <mergeCell ref="AE97:AN97"/>
    <mergeCell ref="AO97:BC97"/>
    <mergeCell ref="A95:F95"/>
    <mergeCell ref="G95:L95"/>
    <mergeCell ref="M95:Y95"/>
    <mergeCell ref="Z95:AD95"/>
    <mergeCell ref="AE95:AN95"/>
    <mergeCell ref="AO95:BC95"/>
    <mergeCell ref="A118:F118"/>
    <mergeCell ref="G118:L118"/>
    <mergeCell ref="M118:Y118"/>
    <mergeCell ref="Z118:AD118"/>
    <mergeCell ref="AE118:AN118"/>
    <mergeCell ref="AO118:BC118"/>
    <mergeCell ref="A116:F116"/>
    <mergeCell ref="G116:L116"/>
    <mergeCell ref="M116:Y116"/>
    <mergeCell ref="Z116:AD116"/>
    <mergeCell ref="AE116:AN116"/>
    <mergeCell ref="AO116:BC116"/>
    <mergeCell ref="AE107:AN107"/>
    <mergeCell ref="M117:Y117"/>
    <mergeCell ref="Z117:AD117"/>
    <mergeCell ref="AE117:AN117"/>
    <mergeCell ref="AO117:BC117"/>
    <mergeCell ref="A112:F112"/>
    <mergeCell ref="A96:F96"/>
    <mergeCell ref="G96:L96"/>
    <mergeCell ref="M96:Y96"/>
    <mergeCell ref="Z96:AD96"/>
    <mergeCell ref="AE96:AN96"/>
    <mergeCell ref="AO96:BC96"/>
    <mergeCell ref="A104:F104"/>
    <mergeCell ref="G104:L104"/>
    <mergeCell ref="M104:Y104"/>
    <mergeCell ref="Z104:AD104"/>
    <mergeCell ref="AE104:AN104"/>
    <mergeCell ref="AO104:BC104"/>
    <mergeCell ref="G112:L112"/>
    <mergeCell ref="M112:Y112"/>
    <mergeCell ref="Z112:AD112"/>
    <mergeCell ref="AE112:AN112"/>
    <mergeCell ref="AO112:BC112"/>
    <mergeCell ref="G117:L117"/>
    <mergeCell ref="A107:F107"/>
    <mergeCell ref="G107:L107"/>
    <mergeCell ref="M107:Y107"/>
    <mergeCell ref="Z107:AD107"/>
    <mergeCell ref="A109:F109"/>
    <mergeCell ref="G109:L109"/>
    <mergeCell ref="M109:Y109"/>
    <mergeCell ref="Z109:AD109"/>
    <mergeCell ref="A108:F108"/>
    <mergeCell ref="G108:L108"/>
    <mergeCell ref="M108:Y108"/>
    <mergeCell ref="Z108:AD108"/>
    <mergeCell ref="BA147:BD147"/>
    <mergeCell ref="A142:BM142"/>
    <mergeCell ref="A143:BL143"/>
    <mergeCell ref="A145:C146"/>
    <mergeCell ref="D145:P146"/>
    <mergeCell ref="Q145:T146"/>
    <mergeCell ref="U145:AF145"/>
    <mergeCell ref="AG145:AR145"/>
    <mergeCell ref="AS145:BD145"/>
    <mergeCell ref="BE145:BM146"/>
    <mergeCell ref="U146:X146"/>
    <mergeCell ref="Y146:AB146"/>
    <mergeCell ref="AC146:AF146"/>
    <mergeCell ref="BE147:BM147"/>
    <mergeCell ref="AG146:AJ146"/>
    <mergeCell ref="AK146:AN146"/>
    <mergeCell ref="AW146:AZ146"/>
    <mergeCell ref="BA146:BD146"/>
    <mergeCell ref="AO146:AR146"/>
    <mergeCell ref="AS146:AV146"/>
    <mergeCell ref="A147:C147"/>
    <mergeCell ref="AO147:AR147"/>
    <mergeCell ref="D147:P147"/>
    <mergeCell ref="Q147:T147"/>
    <mergeCell ref="U147:X147"/>
    <mergeCell ref="Y147:AB147"/>
    <mergeCell ref="AC147:AF147"/>
    <mergeCell ref="AG147:AJ147"/>
    <mergeCell ref="AK147:AN147"/>
    <mergeCell ref="AS147:AV147"/>
    <mergeCell ref="AW148:AZ148"/>
    <mergeCell ref="A148:C148"/>
    <mergeCell ref="D148:P148"/>
    <mergeCell ref="Q148:T148"/>
    <mergeCell ref="U148:X148"/>
    <mergeCell ref="Y148:AB148"/>
    <mergeCell ref="AC148:AF148"/>
    <mergeCell ref="AG148:AJ148"/>
    <mergeCell ref="AK148:AN148"/>
    <mergeCell ref="AO148:AR148"/>
    <mergeCell ref="AW147:AZ147"/>
    <mergeCell ref="W156:AM156"/>
    <mergeCell ref="AO156:BG156"/>
    <mergeCell ref="AO149:AR149"/>
    <mergeCell ref="AS149:AV149"/>
    <mergeCell ref="AW149:AZ149"/>
    <mergeCell ref="BA149:BD149"/>
    <mergeCell ref="BE149:BM149"/>
    <mergeCell ref="A151:BL151"/>
    <mergeCell ref="A82:F82"/>
    <mergeCell ref="G82:L82"/>
    <mergeCell ref="M82:Y82"/>
    <mergeCell ref="Z82:AD82"/>
    <mergeCell ref="AE82:AN82"/>
    <mergeCell ref="AO82:BC82"/>
    <mergeCell ref="A83:F83"/>
    <mergeCell ref="G83:L83"/>
    <mergeCell ref="BA148:BD148"/>
    <mergeCell ref="BE148:BM148"/>
    <mergeCell ref="A149:C149"/>
    <mergeCell ref="D149:P149"/>
    <mergeCell ref="Q149:T149"/>
    <mergeCell ref="U149:X149"/>
    <mergeCell ref="Y149:AB149"/>
    <mergeCell ref="AC149:AF149"/>
    <mergeCell ref="A155:V155"/>
    <mergeCell ref="A71:F71"/>
    <mergeCell ref="G71:L71"/>
    <mergeCell ref="M71:Y71"/>
    <mergeCell ref="Z71:AD71"/>
    <mergeCell ref="AE71:AN71"/>
    <mergeCell ref="AO71:BC71"/>
    <mergeCell ref="W155:AM155"/>
    <mergeCell ref="AO155:BG155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G149:AJ149"/>
    <mergeCell ref="AK149:AN149"/>
    <mergeCell ref="AS148:AV148"/>
    <mergeCell ref="BD72:BE72"/>
    <mergeCell ref="BE86:BJ86"/>
    <mergeCell ref="A157:F157"/>
    <mergeCell ref="A159:V159"/>
    <mergeCell ref="W159:AM159"/>
    <mergeCell ref="AO159:BG159"/>
    <mergeCell ref="W160:AM160"/>
    <mergeCell ref="AO160:BG160"/>
    <mergeCell ref="A19:B19"/>
    <mergeCell ref="C19:K19"/>
    <mergeCell ref="L19:AB19"/>
    <mergeCell ref="AC19:BL19"/>
    <mergeCell ref="BH22:BL22"/>
    <mergeCell ref="A22:T22"/>
    <mergeCell ref="U22:X22"/>
    <mergeCell ref="Y22:AM22"/>
    <mergeCell ref="AN22:AQ22"/>
    <mergeCell ref="AR22:BC22"/>
    <mergeCell ref="BD22:BG22"/>
    <mergeCell ref="A25:K25"/>
    <mergeCell ref="L25:BL25"/>
    <mergeCell ref="A66:F66"/>
    <mergeCell ref="A152:BL152"/>
    <mergeCell ref="A153:BL153"/>
    <mergeCell ref="Z121:AD121"/>
    <mergeCell ref="AE121:AN121"/>
    <mergeCell ref="AO121:BC121"/>
    <mergeCell ref="A122:F122"/>
    <mergeCell ref="A124:F124"/>
    <mergeCell ref="M124:Y124"/>
    <mergeCell ref="P42:AB42"/>
    <mergeCell ref="AC42:AJ42"/>
    <mergeCell ref="AK42:AR42"/>
    <mergeCell ref="AS42:AZ42"/>
    <mergeCell ref="A120:F120"/>
    <mergeCell ref="G120:L120"/>
    <mergeCell ref="M120:Y120"/>
    <mergeCell ref="Z120:AD120"/>
    <mergeCell ref="AE120:AN120"/>
    <mergeCell ref="AO120:BC120"/>
    <mergeCell ref="AO107:BC107"/>
    <mergeCell ref="A119:F119"/>
    <mergeCell ref="G119:L119"/>
    <mergeCell ref="M119:Y119"/>
    <mergeCell ref="Z119:AD119"/>
    <mergeCell ref="AE119:AN119"/>
    <mergeCell ref="AO119:BC119"/>
    <mergeCell ref="A117:F117"/>
    <mergeCell ref="G122:L122"/>
    <mergeCell ref="G124:L124"/>
    <mergeCell ref="G125:L125"/>
    <mergeCell ref="G127:L127"/>
    <mergeCell ref="G128:L128"/>
    <mergeCell ref="G130:L130"/>
    <mergeCell ref="M121:Y121"/>
    <mergeCell ref="M122:Y122"/>
    <mergeCell ref="A121:F121"/>
    <mergeCell ref="G121:L121"/>
    <mergeCell ref="A123:F123"/>
    <mergeCell ref="G123:L123"/>
    <mergeCell ref="M123:Y123"/>
    <mergeCell ref="A126:F126"/>
    <mergeCell ref="G126:L126"/>
    <mergeCell ref="M126:Y126"/>
    <mergeCell ref="M125:Y125"/>
    <mergeCell ref="M127:Y127"/>
    <mergeCell ref="M128:Y128"/>
    <mergeCell ref="M130:Y130"/>
    <mergeCell ref="A129:F129"/>
    <mergeCell ref="G129:L129"/>
    <mergeCell ref="M129:Y129"/>
    <mergeCell ref="AO126:BC126"/>
    <mergeCell ref="Z129:AD129"/>
    <mergeCell ref="AE129:AN129"/>
    <mergeCell ref="AO129:BC129"/>
    <mergeCell ref="Z127:AD127"/>
    <mergeCell ref="AE127:AN127"/>
    <mergeCell ref="AO127:BC127"/>
    <mergeCell ref="Z128:AD128"/>
    <mergeCell ref="Z122:AD122"/>
    <mergeCell ref="AE122:AN122"/>
    <mergeCell ref="AO122:BC122"/>
    <mergeCell ref="Z124:AD124"/>
    <mergeCell ref="AE124:AN124"/>
    <mergeCell ref="AO124:BC124"/>
    <mergeCell ref="Z125:AD125"/>
    <mergeCell ref="AE125:AN125"/>
    <mergeCell ref="AO125:BC125"/>
    <mergeCell ref="Z123:AD123"/>
    <mergeCell ref="AE123:AN123"/>
    <mergeCell ref="AO123:BC123"/>
    <mergeCell ref="A43:C43"/>
    <mergeCell ref="D43:I43"/>
    <mergeCell ref="J43:O43"/>
    <mergeCell ref="P43:AB43"/>
    <mergeCell ref="AC43:AJ43"/>
    <mergeCell ref="AK43:AR43"/>
    <mergeCell ref="AS43:AZ43"/>
    <mergeCell ref="A133:F133"/>
    <mergeCell ref="G133:L133"/>
    <mergeCell ref="M133:Y133"/>
    <mergeCell ref="Z133:AD133"/>
    <mergeCell ref="AE133:AN133"/>
    <mergeCell ref="AO133:BC133"/>
    <mergeCell ref="AE128:AN128"/>
    <mergeCell ref="AO128:BC128"/>
    <mergeCell ref="Z130:AD130"/>
    <mergeCell ref="AE130:AN130"/>
    <mergeCell ref="AO130:BC130"/>
    <mergeCell ref="A125:F125"/>
    <mergeCell ref="A127:F127"/>
    <mergeCell ref="A128:F128"/>
    <mergeCell ref="A130:F130"/>
    <mergeCell ref="Z126:AD126"/>
    <mergeCell ref="AE126:AN126"/>
    <mergeCell ref="A134:F134"/>
    <mergeCell ref="G134:L134"/>
    <mergeCell ref="M134:Y134"/>
    <mergeCell ref="Z134:AD134"/>
    <mergeCell ref="AE134:AN134"/>
    <mergeCell ref="AO134:BC134"/>
    <mergeCell ref="A135:F135"/>
    <mergeCell ref="G135:L135"/>
    <mergeCell ref="M135:Y135"/>
    <mergeCell ref="Z135:AD135"/>
    <mergeCell ref="AE135:AN135"/>
    <mergeCell ref="AO135:BC135"/>
    <mergeCell ref="A136:F136"/>
    <mergeCell ref="G136:L136"/>
    <mergeCell ref="M136:Y136"/>
    <mergeCell ref="Z136:AD136"/>
    <mergeCell ref="AE136:AN136"/>
    <mergeCell ref="AO136:BC136"/>
    <mergeCell ref="A137:F137"/>
    <mergeCell ref="G137:L137"/>
    <mergeCell ref="M137:Y137"/>
    <mergeCell ref="Z137:AD137"/>
    <mergeCell ref="AE137:AN137"/>
    <mergeCell ref="AO137:BC137"/>
    <mergeCell ref="A138:F138"/>
    <mergeCell ref="G138:L138"/>
    <mergeCell ref="M138:Y138"/>
    <mergeCell ref="Z138:AD138"/>
    <mergeCell ref="AE138:AN138"/>
    <mergeCell ref="AO138:BC138"/>
    <mergeCell ref="A139:F139"/>
    <mergeCell ref="G139:L139"/>
    <mergeCell ref="M139:Y139"/>
    <mergeCell ref="Z139:AD139"/>
    <mergeCell ref="AE139:AN139"/>
    <mergeCell ref="AO139:BC139"/>
    <mergeCell ref="A140:F140"/>
    <mergeCell ref="G140:L140"/>
    <mergeCell ref="M140:Y140"/>
    <mergeCell ref="Z140:AD140"/>
    <mergeCell ref="AE140:AN140"/>
    <mergeCell ref="AO140:BC140"/>
    <mergeCell ref="A141:F141"/>
    <mergeCell ref="G141:L141"/>
    <mergeCell ref="M141:Y141"/>
    <mergeCell ref="Z141:AD141"/>
    <mergeCell ref="AE141:AN141"/>
    <mergeCell ref="AO141:BC141"/>
  </mergeCells>
  <conditionalFormatting sqref="H95:L106 G95:G123 G125:G126 G128:G129 G131:G132 G63:L81 G83:L91 G92">
    <cfRule type="cellIs" dxfId="360" priority="56" stopIfTrue="1" operator="equal">
      <formula>$G62</formula>
    </cfRule>
  </conditionalFormatting>
  <conditionalFormatting sqref="G108">
    <cfRule type="cellIs" dxfId="359" priority="55" stopIfTrue="1" operator="equal">
      <formula>#REF!</formula>
    </cfRule>
  </conditionalFormatting>
  <conditionalFormatting sqref="G100:L100 G99 G101">
    <cfRule type="cellIs" dxfId="358" priority="54" stopIfTrue="1" operator="equal">
      <formula>$G98</formula>
    </cfRule>
  </conditionalFormatting>
  <conditionalFormatting sqref="G116:G117">
    <cfRule type="cellIs" dxfId="357" priority="53" stopIfTrue="1" operator="equal">
      <formula>$G81</formula>
    </cfRule>
  </conditionalFormatting>
  <conditionalFormatting sqref="G113 G116:G117 G107:G109">
    <cfRule type="cellIs" dxfId="356" priority="52" stopIfTrue="1" operator="equal">
      <formula>$G79</formula>
    </cfRule>
  </conditionalFormatting>
  <conditionalFormatting sqref="G101">
    <cfRule type="cellIs" dxfId="355" priority="51" stopIfTrue="1" operator="equal">
      <formula>$G81</formula>
    </cfRule>
  </conditionalFormatting>
  <conditionalFormatting sqref="G68:L68 G105:L105 G96:L97 G116:G117 G112 G119:G123 G93:L94">
    <cfRule type="cellIs" dxfId="354" priority="50" stopIfTrue="1" operator="equal">
      <formula>$G65</formula>
    </cfRule>
  </conditionalFormatting>
  <conditionalFormatting sqref="G115">
    <cfRule type="cellIs" dxfId="353" priority="48" stopIfTrue="1" operator="equal">
      <formula>$G87</formula>
    </cfRule>
  </conditionalFormatting>
  <conditionalFormatting sqref="G115">
    <cfRule type="cellIs" dxfId="352" priority="46" stopIfTrue="1" operator="equal">
      <formula>$G87</formula>
    </cfRule>
  </conditionalFormatting>
  <conditionalFormatting sqref="G122:G123">
    <cfRule type="cellIs" dxfId="351" priority="45" stopIfTrue="1" operator="equal">
      <formula>$G93</formula>
    </cfRule>
  </conditionalFormatting>
  <conditionalFormatting sqref="G108">
    <cfRule type="cellIs" dxfId="350" priority="44" stopIfTrue="1" operator="equal">
      <formula>$G105</formula>
    </cfRule>
  </conditionalFormatting>
  <conditionalFormatting sqref="G112 G114 G119:G123 G127 G130">
    <cfRule type="cellIs" dxfId="349" priority="43" stopIfTrue="1" operator="equal">
      <formula>$G107</formula>
    </cfRule>
  </conditionalFormatting>
  <conditionalFormatting sqref="G115">
    <cfRule type="cellIs" dxfId="348" priority="42" stopIfTrue="1" operator="equal">
      <formula>$G87</formula>
    </cfRule>
  </conditionalFormatting>
  <conditionalFormatting sqref="G69:L69 G124:G126">
    <cfRule type="cellIs" dxfId="347" priority="41" stopIfTrue="1" operator="equal">
      <formula>$G63</formula>
    </cfRule>
  </conditionalFormatting>
  <conditionalFormatting sqref="G111 G118 G124 G127 G130 G64:L81 G84:L91 G95:L105 G93:L93 G92">
    <cfRule type="cellIs" dxfId="346" priority="40" stopIfTrue="1" operator="equal">
      <formula>$G62</formula>
    </cfRule>
  </conditionalFormatting>
  <conditionalFormatting sqref="G98:L98 G74:L74 G67:L68">
    <cfRule type="cellIs" dxfId="345" priority="39" stopIfTrue="1" operator="equal">
      <formula>#REF!</formula>
    </cfRule>
  </conditionalFormatting>
  <conditionalFormatting sqref="G121:G123">
    <cfRule type="cellIs" dxfId="344" priority="37" stopIfTrue="1" operator="equal">
      <formula>$G82</formula>
    </cfRule>
  </conditionalFormatting>
  <conditionalFormatting sqref="G124:G126 G112:G121">
    <cfRule type="cellIs" dxfId="343" priority="34" stopIfTrue="1" operator="equal">
      <formula>$G82</formula>
    </cfRule>
  </conditionalFormatting>
  <conditionalFormatting sqref="G84:L84">
    <cfRule type="cellIs" dxfId="342" priority="33" stopIfTrue="1" operator="equal">
      <formula>#REF!</formula>
    </cfRule>
  </conditionalFormatting>
  <conditionalFormatting sqref="G94:L94 G62:L62">
    <cfRule type="cellIs" dxfId="341" priority="57" stopIfTrue="1" operator="equal">
      <formula>#REF!</formula>
    </cfRule>
  </conditionalFormatting>
  <conditionalFormatting sqref="G68:L68 G118 G124:G126 G128:G129 G131:G132 G93:L93">
    <cfRule type="cellIs" dxfId="340" priority="58" stopIfTrue="1" operator="equal">
      <formula>$G64</formula>
    </cfRule>
  </conditionalFormatting>
  <conditionalFormatting sqref="G67:L67">
    <cfRule type="cellIs" dxfId="339" priority="32" stopIfTrue="1" operator="equal">
      <formula>$G64</formula>
    </cfRule>
  </conditionalFormatting>
  <conditionalFormatting sqref="G67:L67">
    <cfRule type="cellIs" dxfId="338" priority="30" stopIfTrue="1" operator="equal">
      <formula>$G63</formula>
    </cfRule>
  </conditionalFormatting>
  <conditionalFormatting sqref="G100">
    <cfRule type="cellIs" dxfId="337" priority="62" stopIfTrue="1" operator="equal">
      <formula>$G80</formula>
    </cfRule>
  </conditionalFormatting>
  <conditionalFormatting sqref="G130">
    <cfRule type="cellIs" dxfId="336" priority="68" stopIfTrue="1" operator="equal">
      <formula>$G122</formula>
    </cfRule>
  </conditionalFormatting>
  <conditionalFormatting sqref="G104:L104">
    <cfRule type="cellIs" dxfId="335" priority="29" stopIfTrue="1" operator="equal">
      <formula>$G103</formula>
    </cfRule>
  </conditionalFormatting>
  <conditionalFormatting sqref="G111">
    <cfRule type="cellIs" dxfId="334" priority="28" stopIfTrue="1" operator="equal">
      <formula>$G110</formula>
    </cfRule>
  </conditionalFormatting>
  <conditionalFormatting sqref="G118">
    <cfRule type="cellIs" dxfId="333" priority="72" stopIfTrue="1" operator="equal">
      <formula>#REF!</formula>
    </cfRule>
  </conditionalFormatting>
  <conditionalFormatting sqref="G118">
    <cfRule type="cellIs" dxfId="332" priority="74" stopIfTrue="1" operator="equal">
      <formula>$G89</formula>
    </cfRule>
  </conditionalFormatting>
  <conditionalFormatting sqref="G118">
    <cfRule type="cellIs" dxfId="331" priority="27" stopIfTrue="1" operator="equal">
      <formula>$G117</formula>
    </cfRule>
  </conditionalFormatting>
  <conditionalFormatting sqref="G97:L97">
    <cfRule type="cellIs" dxfId="330" priority="26" stopIfTrue="1" operator="equal">
      <formula>$G94</formula>
    </cfRule>
  </conditionalFormatting>
  <conditionalFormatting sqref="G96:L96">
    <cfRule type="cellIs" dxfId="329" priority="24" stopIfTrue="1" operator="equal">
      <formula>$G95</formula>
    </cfRule>
  </conditionalFormatting>
  <conditionalFormatting sqref="G96:L96">
    <cfRule type="cellIs" dxfId="328" priority="23" stopIfTrue="1" operator="equal">
      <formula>#REF!</formula>
    </cfRule>
  </conditionalFormatting>
  <conditionalFormatting sqref="G68:L68">
    <cfRule type="cellIs" dxfId="327" priority="22" stopIfTrue="1" operator="equal">
      <formula>#REF!</formula>
    </cfRule>
  </conditionalFormatting>
  <conditionalFormatting sqref="G64:L64">
    <cfRule type="cellIs" dxfId="326" priority="21" stopIfTrue="1" operator="equal">
      <formula>#REF!</formula>
    </cfRule>
  </conditionalFormatting>
  <conditionalFormatting sqref="G124:G126">
    <cfRule type="cellIs" dxfId="325" priority="215" stopIfTrue="1" operator="equal">
      <formula>$G84</formula>
    </cfRule>
  </conditionalFormatting>
  <conditionalFormatting sqref="G127:G129 G131:G132">
    <cfRule type="cellIs" dxfId="324" priority="223" stopIfTrue="1" operator="equal">
      <formula>$G120</formula>
    </cfRule>
  </conditionalFormatting>
  <conditionalFormatting sqref="G127:G129">
    <cfRule type="cellIs" dxfId="323" priority="225" stopIfTrue="1" operator="equal">
      <formula>$G96</formula>
    </cfRule>
  </conditionalFormatting>
  <conditionalFormatting sqref="G127:G129">
    <cfRule type="cellIs" dxfId="322" priority="229" stopIfTrue="1" operator="equal">
      <formula>$G86</formula>
    </cfRule>
  </conditionalFormatting>
  <conditionalFormatting sqref="G130:G132">
    <cfRule type="cellIs" dxfId="321" priority="240" stopIfTrue="1" operator="equal">
      <formula>$G98</formula>
    </cfRule>
  </conditionalFormatting>
  <conditionalFormatting sqref="G130:G132">
    <cfRule type="cellIs" dxfId="320" priority="242" stopIfTrue="1" operator="equal">
      <formula>$G88</formula>
    </cfRule>
  </conditionalFormatting>
  <conditionalFormatting sqref="G133:L134">
    <cfRule type="cellIs" dxfId="319" priority="1" stopIfTrue="1" operator="equal">
      <formula>$G130</formula>
    </cfRule>
  </conditionalFormatting>
  <conditionalFormatting sqref="G141 G134:L134">
    <cfRule type="cellIs" dxfId="318" priority="6" stopIfTrue="1" operator="equal">
      <formula>$G133</formula>
    </cfRule>
  </conditionalFormatting>
  <conditionalFormatting sqref="G137">
    <cfRule type="cellIs" dxfId="317" priority="5" stopIfTrue="1" operator="equal">
      <formula>$G131</formula>
    </cfRule>
  </conditionalFormatting>
  <conditionalFormatting sqref="G136:L136">
    <cfRule type="cellIs" dxfId="316" priority="4" stopIfTrue="1" operator="equal">
      <formula>#REF!</formula>
    </cfRule>
  </conditionalFormatting>
  <conditionalFormatting sqref="G136:L136 G138:L138">
    <cfRule type="cellIs" dxfId="315" priority="7" stopIfTrue="1" operator="equal">
      <formula>#REF!</formula>
    </cfRule>
  </conditionalFormatting>
  <conditionalFormatting sqref="G138:L138">
    <cfRule type="cellIs" dxfId="314" priority="3" stopIfTrue="1" operator="equal">
      <formula>#REF!</formula>
    </cfRule>
  </conditionalFormatting>
  <conditionalFormatting sqref="G140:L140 G141">
    <cfRule type="cellIs" dxfId="313" priority="8" stopIfTrue="1" operator="equal">
      <formula>#REF!</formula>
    </cfRule>
  </conditionalFormatting>
  <conditionalFormatting sqref="G140:G141">
    <cfRule type="cellIs" dxfId="312" priority="9" stopIfTrue="1" operator="equal">
      <formula>#REF!</formula>
    </cfRule>
  </conditionalFormatting>
  <conditionalFormatting sqref="G133:L133">
    <cfRule type="cellIs" dxfId="311" priority="2" stopIfTrue="1" operator="equal">
      <formula>$G131</formula>
    </cfRule>
  </conditionalFormatting>
  <conditionalFormatting sqref="G139">
    <cfRule type="cellIs" dxfId="310" priority="10" stopIfTrue="1" operator="equal">
      <formula>$G125</formula>
    </cfRule>
  </conditionalFormatting>
  <conditionalFormatting sqref="G133:L133">
    <cfRule type="cellIs" dxfId="309" priority="11" stopIfTrue="1" operator="equal">
      <formula>#REF!</formula>
    </cfRule>
  </conditionalFormatting>
  <conditionalFormatting sqref="G136">
    <cfRule type="cellIs" dxfId="308" priority="12" stopIfTrue="1" operator="equal">
      <formula>$G128</formula>
    </cfRule>
  </conditionalFormatting>
  <conditionalFormatting sqref="G133:G134">
    <cfRule type="cellIs" dxfId="307" priority="13" stopIfTrue="1" operator="equal">
      <formula>#REF!</formula>
    </cfRule>
  </conditionalFormatting>
  <conditionalFormatting sqref="G140">
    <cfRule type="cellIs" dxfId="306" priority="14" stopIfTrue="1" operator="equal">
      <formula>$G126</formula>
    </cfRule>
  </conditionalFormatting>
  <conditionalFormatting sqref="G141">
    <cfRule type="cellIs" dxfId="305" priority="15" stopIfTrue="1" operator="equal">
      <formula>$G125</formula>
    </cfRule>
  </conditionalFormatting>
  <conditionalFormatting sqref="G140 G98">
    <cfRule type="cellIs" dxfId="304" priority="16" stopIfTrue="1" operator="equal">
      <formula>$G89</formula>
    </cfRule>
  </conditionalFormatting>
  <conditionalFormatting sqref="G135">
    <cfRule type="cellIs" dxfId="303" priority="17" stopIfTrue="1" operator="equal">
      <formula>$G125</formula>
    </cfRule>
  </conditionalFormatting>
  <conditionalFormatting sqref="G139:L139 G137:L137 G135:L135">
    <cfRule type="cellIs" dxfId="302" priority="18" stopIfTrue="1" operator="equal">
      <formula>#REF!</formula>
    </cfRule>
  </conditionalFormatting>
  <conditionalFormatting sqref="G141">
    <cfRule type="cellIs" dxfId="301" priority="19" stopIfTrue="1" operator="equal">
      <formula>$G133</formula>
    </cfRule>
  </conditionalFormatting>
  <conditionalFormatting sqref="G140:L140">
    <cfRule type="cellIs" dxfId="300" priority="20" stopIfTrue="1" operator="equal">
      <formula>#REF!</formula>
    </cfRule>
  </conditionalFormatting>
  <conditionalFormatting sqref="G82:L82">
    <cfRule type="cellIs" dxfId="299" priority="290" stopIfTrue="1" operator="equal">
      <formula>#REF!</formula>
    </cfRule>
  </conditionalFormatting>
  <conditionalFormatting sqref="G110:G111">
    <cfRule type="cellIs" dxfId="298" priority="294" stopIfTrue="1" operator="equal">
      <formula>#REF!</formula>
    </cfRule>
  </conditionalFormatting>
  <conditionalFormatting sqref="G82:L83">
    <cfRule type="cellIs" dxfId="297" priority="298" stopIfTrue="1" operator="equal">
      <formula>#REF!</formula>
    </cfRule>
  </conditionalFormatting>
  <conditionalFormatting sqref="G119:G120">
    <cfRule type="cellIs" dxfId="296" priority="299" stopIfTrue="1" operator="equal">
      <formula>#REF!</formula>
    </cfRule>
  </conditionalFormatting>
  <conditionalFormatting sqref="G111:G112">
    <cfRule type="cellIs" dxfId="295" priority="301" stopIfTrue="1" operator="equal">
      <formula>#REF!</formula>
    </cfRule>
  </conditionalFormatting>
  <conditionalFormatting sqref="G84:L85">
    <cfRule type="cellIs" dxfId="294" priority="303" stopIfTrue="1" operator="equal">
      <formula>#REF!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8"/>
  <sheetViews>
    <sheetView zoomScale="90" zoomScaleNormal="90" workbookViewId="0">
      <selection activeCell="AA10" sqref="AA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251" t="s">
        <v>27</v>
      </c>
      <c r="BC1" s="281"/>
      <c r="BD1" s="281"/>
      <c r="BE1" s="281"/>
      <c r="BF1" s="281"/>
      <c r="BG1" s="281"/>
      <c r="BH1" s="281"/>
      <c r="BI1" s="281"/>
      <c r="BJ1" s="281"/>
      <c r="BK1" s="281"/>
      <c r="BL1" s="281"/>
    </row>
    <row r="2" spans="1:65" ht="14.2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22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21" t="s">
        <v>334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15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26" t="s">
        <v>425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11"/>
      <c r="BH4" s="11"/>
      <c r="BI4" s="11"/>
      <c r="BJ4" s="11"/>
      <c r="BK4" s="11"/>
      <c r="BL4" s="11"/>
    </row>
    <row r="5" spans="1:6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11"/>
      <c r="BH5" s="11"/>
      <c r="BI5" s="11"/>
      <c r="BJ5" s="11"/>
      <c r="BK5" s="11"/>
      <c r="BL5" s="11"/>
    </row>
    <row r="6" spans="1:65" ht="4.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1"/>
      <c r="BH6" s="11"/>
      <c r="BI6" s="11"/>
      <c r="BJ6" s="11"/>
      <c r="BK6" s="11"/>
      <c r="BL6" s="11"/>
    </row>
    <row r="7" spans="1:65" ht="1.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11"/>
      <c r="BH7" s="11"/>
      <c r="BI7" s="11"/>
      <c r="BJ7" s="11"/>
      <c r="BK7" s="11"/>
      <c r="BL7" s="11"/>
      <c r="BM7" s="3"/>
    </row>
    <row r="8" spans="1:65" ht="1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82" t="s">
        <v>167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1"/>
      <c r="BH8" s="11"/>
      <c r="BI8" s="11"/>
      <c r="BJ8" s="11"/>
      <c r="BK8" s="11"/>
      <c r="BL8" s="11"/>
    </row>
    <row r="9" spans="1:65" ht="13.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94" t="s">
        <v>2</v>
      </c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1"/>
      <c r="BH9" s="11"/>
      <c r="BI9" s="11"/>
      <c r="BJ9" s="11"/>
      <c r="BK9" s="11"/>
      <c r="BL9" s="11"/>
    </row>
    <row r="10" spans="1:65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231" t="s">
        <v>429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11"/>
      <c r="BH10" s="11"/>
      <c r="BI10" s="11"/>
      <c r="BJ10" s="11"/>
      <c r="BK10" s="11"/>
      <c r="BL10" s="11"/>
    </row>
    <row r="11" spans="1:65" ht="4.5" customHeight="1" x14ac:dyDescent="0.2"/>
    <row r="12" spans="1:65" ht="6" hidden="1" customHeight="1" x14ac:dyDescent="0.2"/>
    <row r="13" spans="1:65" ht="13.5" customHeight="1" x14ac:dyDescent="0.2">
      <c r="A13" s="232" t="s">
        <v>69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</row>
    <row r="14" spans="1:65" ht="12.75" customHeight="1" x14ac:dyDescent="0.2">
      <c r="A14" s="232" t="s">
        <v>370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15.75" customHeight="1" x14ac:dyDescent="0.2">
      <c r="A15" s="184">
        <v>1</v>
      </c>
      <c r="B15" s="184"/>
      <c r="C15" s="185" t="s">
        <v>341</v>
      </c>
      <c r="D15" s="186"/>
      <c r="E15" s="186"/>
      <c r="F15" s="186"/>
      <c r="G15" s="186"/>
      <c r="H15" s="186"/>
      <c r="I15" s="186"/>
      <c r="J15" s="186"/>
      <c r="K15" s="186"/>
      <c r="L15" s="187" t="s">
        <v>297</v>
      </c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</row>
    <row r="16" spans="1:65" ht="12.75" customHeight="1" x14ac:dyDescent="0.2">
      <c r="A16" s="179" t="s">
        <v>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 t="s">
        <v>4</v>
      </c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</row>
    <row r="17" spans="1:79" ht="13.5" customHeight="1" x14ac:dyDescent="0.2">
      <c r="A17" s="184" t="s">
        <v>28</v>
      </c>
      <c r="B17" s="184"/>
      <c r="C17" s="185" t="s">
        <v>340</v>
      </c>
      <c r="D17" s="186"/>
      <c r="E17" s="186"/>
      <c r="F17" s="186"/>
      <c r="G17" s="186"/>
      <c r="H17" s="186"/>
      <c r="I17" s="186"/>
      <c r="J17" s="186"/>
      <c r="K17" s="186"/>
      <c r="L17" s="187" t="s">
        <v>297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ht="13.5" customHeight="1" x14ac:dyDescent="0.2">
      <c r="A18" s="179" t="s">
        <v>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 t="s">
        <v>5</v>
      </c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</row>
    <row r="19" spans="1:79" ht="30" customHeight="1" x14ac:dyDescent="0.2">
      <c r="A19" s="184">
        <v>3</v>
      </c>
      <c r="B19" s="184"/>
      <c r="C19" s="185" t="s">
        <v>335</v>
      </c>
      <c r="D19" s="186"/>
      <c r="E19" s="186"/>
      <c r="F19" s="186"/>
      <c r="G19" s="186"/>
      <c r="H19" s="186"/>
      <c r="I19" s="186"/>
      <c r="J19" s="186"/>
      <c r="K19" s="186"/>
      <c r="L19" s="185" t="s">
        <v>139</v>
      </c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 t="s">
        <v>140</v>
      </c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</row>
    <row r="20" spans="1:79" ht="15" customHeight="1" x14ac:dyDescent="0.2">
      <c r="A20" s="179" t="s">
        <v>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 t="s">
        <v>29</v>
      </c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 t="s">
        <v>6</v>
      </c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</row>
    <row r="21" spans="1:79" ht="17.25" customHeight="1" x14ac:dyDescent="0.2">
      <c r="A21" s="189" t="s">
        <v>7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90">
        <f>AN21+BD21</f>
        <v>6936.5999999999995</v>
      </c>
      <c r="V21" s="190"/>
      <c r="W21" s="190"/>
      <c r="X21" s="190"/>
      <c r="Y21" s="188" t="s">
        <v>71</v>
      </c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91">
        <f>AC42</f>
        <v>6916.5999999999995</v>
      </c>
      <c r="AO21" s="190"/>
      <c r="AP21" s="190"/>
      <c r="AQ21" s="190"/>
      <c r="AR21" s="188" t="s">
        <v>73</v>
      </c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91">
        <f>AK42</f>
        <v>20</v>
      </c>
      <c r="BE21" s="190"/>
      <c r="BF21" s="190"/>
      <c r="BG21" s="190"/>
      <c r="BH21" s="188" t="s">
        <v>72</v>
      </c>
      <c r="BI21" s="188"/>
      <c r="BJ21" s="188"/>
      <c r="BK21" s="188"/>
      <c r="BL21" s="188"/>
    </row>
    <row r="22" spans="1:79" ht="14.25" customHeight="1" x14ac:dyDescent="0.2">
      <c r="A22" s="221" t="s">
        <v>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</row>
    <row r="23" spans="1:79" ht="254.25" customHeight="1" x14ac:dyDescent="0.2">
      <c r="A23" s="187" t="s">
        <v>382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</row>
    <row r="24" spans="1:79" ht="15.95" customHeight="1" x14ac:dyDescent="0.2">
      <c r="A24" s="188" t="s">
        <v>9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92" t="s">
        <v>141</v>
      </c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</row>
    <row r="25" spans="1:79" ht="15.75" customHeight="1" x14ac:dyDescent="0.2">
      <c r="A25" s="188" t="s">
        <v>10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</row>
    <row r="26" spans="1:79" ht="5.25" customHeight="1" x14ac:dyDescent="0.2"/>
    <row r="27" spans="1:79" ht="17.25" customHeight="1" x14ac:dyDescent="0.2">
      <c r="A27" s="204" t="s">
        <v>13</v>
      </c>
      <c r="B27" s="204"/>
      <c r="C27" s="204"/>
      <c r="D27" s="204"/>
      <c r="E27" s="204"/>
      <c r="F27" s="204"/>
      <c r="G27" s="204" t="s">
        <v>12</v>
      </c>
      <c r="H27" s="204"/>
      <c r="I27" s="204"/>
      <c r="J27" s="204"/>
      <c r="K27" s="204"/>
      <c r="L27" s="204"/>
      <c r="M27" s="204" t="s">
        <v>30</v>
      </c>
      <c r="N27" s="204"/>
      <c r="O27" s="204"/>
      <c r="P27" s="204"/>
      <c r="Q27" s="204"/>
      <c r="R27" s="204"/>
      <c r="S27" s="204" t="s">
        <v>11</v>
      </c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</row>
    <row r="28" spans="1:79" ht="15.75" customHeight="1" x14ac:dyDescent="0.2">
      <c r="A28" s="217">
        <v>1</v>
      </c>
      <c r="B28" s="217"/>
      <c r="C28" s="217"/>
      <c r="D28" s="217"/>
      <c r="E28" s="217"/>
      <c r="F28" s="217"/>
      <c r="G28" s="217">
        <v>2</v>
      </c>
      <c r="H28" s="217"/>
      <c r="I28" s="217"/>
      <c r="J28" s="217"/>
      <c r="K28" s="217"/>
      <c r="L28" s="217"/>
      <c r="M28" s="217">
        <v>3</v>
      </c>
      <c r="N28" s="217"/>
      <c r="O28" s="217"/>
      <c r="P28" s="217"/>
      <c r="Q28" s="217"/>
      <c r="R28" s="217"/>
      <c r="S28" s="204">
        <v>4</v>
      </c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</row>
    <row r="29" spans="1:79" ht="10.5" hidden="1" customHeight="1" x14ac:dyDescent="0.2">
      <c r="A29" s="166" t="s">
        <v>42</v>
      </c>
      <c r="B29" s="166"/>
      <c r="C29" s="166"/>
      <c r="D29" s="166"/>
      <c r="E29" s="166"/>
      <c r="F29" s="166"/>
      <c r="G29" s="166" t="s">
        <v>43</v>
      </c>
      <c r="H29" s="166"/>
      <c r="I29" s="166"/>
      <c r="J29" s="166"/>
      <c r="K29" s="166"/>
      <c r="L29" s="166"/>
      <c r="M29" s="166" t="s">
        <v>44</v>
      </c>
      <c r="N29" s="166"/>
      <c r="O29" s="166"/>
      <c r="P29" s="166"/>
      <c r="Q29" s="166"/>
      <c r="R29" s="166"/>
      <c r="S29" s="200" t="s">
        <v>45</v>
      </c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CA29" s="1" t="s">
        <v>50</v>
      </c>
    </row>
    <row r="30" spans="1:79" x14ac:dyDescent="0.2">
      <c r="A30" s="166"/>
      <c r="B30" s="166"/>
      <c r="C30" s="166"/>
      <c r="D30" s="166"/>
      <c r="E30" s="166"/>
      <c r="F30" s="166"/>
      <c r="G30" s="126"/>
      <c r="H30" s="127"/>
      <c r="I30" s="127"/>
      <c r="J30" s="127"/>
      <c r="K30" s="127"/>
      <c r="L30" s="128"/>
      <c r="M30" s="116"/>
      <c r="N30" s="116"/>
      <c r="O30" s="116"/>
      <c r="P30" s="116"/>
      <c r="Q30" s="116"/>
      <c r="R30" s="116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3.5" customHeight="1" x14ac:dyDescent="0.2">
      <c r="A32" s="221" t="s">
        <v>14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</row>
    <row r="33" spans="1:79" ht="11.25" customHeight="1" x14ac:dyDescent="0.2">
      <c r="A33" s="205" t="s">
        <v>98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6.5" customHeight="1" x14ac:dyDescent="0.2"/>
    <row r="35" spans="1:79" ht="15.95" customHeight="1" x14ac:dyDescent="0.2">
      <c r="A35" s="217" t="s">
        <v>13</v>
      </c>
      <c r="B35" s="217"/>
      <c r="C35" s="217"/>
      <c r="D35" s="217" t="s">
        <v>12</v>
      </c>
      <c r="E35" s="217"/>
      <c r="F35" s="217"/>
      <c r="G35" s="217"/>
      <c r="H35" s="217"/>
      <c r="I35" s="217"/>
      <c r="J35" s="217" t="s">
        <v>30</v>
      </c>
      <c r="K35" s="217"/>
      <c r="L35" s="217"/>
      <c r="M35" s="217"/>
      <c r="N35" s="217"/>
      <c r="O35" s="217"/>
      <c r="P35" s="217" t="s">
        <v>15</v>
      </c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 t="s">
        <v>18</v>
      </c>
      <c r="AD35" s="217"/>
      <c r="AE35" s="217"/>
      <c r="AF35" s="217"/>
      <c r="AG35" s="217"/>
      <c r="AH35" s="217"/>
      <c r="AI35" s="217"/>
      <c r="AJ35" s="217"/>
      <c r="AK35" s="217" t="s">
        <v>17</v>
      </c>
      <c r="AL35" s="217"/>
      <c r="AM35" s="217"/>
      <c r="AN35" s="217"/>
      <c r="AO35" s="217"/>
      <c r="AP35" s="217"/>
      <c r="AQ35" s="217"/>
      <c r="AR35" s="217"/>
      <c r="AS35" s="217" t="s">
        <v>16</v>
      </c>
      <c r="AT35" s="217"/>
      <c r="AU35" s="217"/>
      <c r="AV35" s="217"/>
      <c r="AW35" s="217"/>
      <c r="AX35" s="217"/>
      <c r="AY35" s="217"/>
      <c r="AZ35" s="217"/>
    </row>
    <row r="36" spans="1:79" ht="15.75" customHeight="1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</row>
    <row r="37" spans="1:79" ht="15.95" customHeight="1" x14ac:dyDescent="0.2">
      <c r="A37" s="217">
        <v>1</v>
      </c>
      <c r="B37" s="217"/>
      <c r="C37" s="217"/>
      <c r="D37" s="217">
        <v>2</v>
      </c>
      <c r="E37" s="217"/>
      <c r="F37" s="217"/>
      <c r="G37" s="217"/>
      <c r="H37" s="217"/>
      <c r="I37" s="217"/>
      <c r="J37" s="217">
        <v>3</v>
      </c>
      <c r="K37" s="217"/>
      <c r="L37" s="217"/>
      <c r="M37" s="217"/>
      <c r="N37" s="217"/>
      <c r="O37" s="217"/>
      <c r="P37" s="217">
        <v>4</v>
      </c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>
        <v>5</v>
      </c>
      <c r="AD37" s="217"/>
      <c r="AE37" s="217"/>
      <c r="AF37" s="217"/>
      <c r="AG37" s="217"/>
      <c r="AH37" s="217"/>
      <c r="AI37" s="217"/>
      <c r="AJ37" s="217"/>
      <c r="AK37" s="217">
        <v>6</v>
      </c>
      <c r="AL37" s="217"/>
      <c r="AM37" s="217"/>
      <c r="AN37" s="217"/>
      <c r="AO37" s="217"/>
      <c r="AP37" s="217"/>
      <c r="AQ37" s="217"/>
      <c r="AR37" s="217"/>
      <c r="AS37" s="217">
        <v>7</v>
      </c>
      <c r="AT37" s="217"/>
      <c r="AU37" s="217"/>
      <c r="AV37" s="217"/>
      <c r="AW37" s="217"/>
      <c r="AX37" s="217"/>
      <c r="AY37" s="217"/>
      <c r="AZ37" s="217"/>
    </row>
    <row r="38" spans="1:79" s="6" customFormat="1" ht="6.75" hidden="1" customHeight="1" x14ac:dyDescent="0.2">
      <c r="A38" s="166" t="s">
        <v>42</v>
      </c>
      <c r="B38" s="166"/>
      <c r="C38" s="166"/>
      <c r="D38" s="166" t="s">
        <v>43</v>
      </c>
      <c r="E38" s="166"/>
      <c r="F38" s="166"/>
      <c r="G38" s="166"/>
      <c r="H38" s="166"/>
      <c r="I38" s="166"/>
      <c r="J38" s="166" t="s">
        <v>44</v>
      </c>
      <c r="K38" s="166"/>
      <c r="L38" s="166"/>
      <c r="M38" s="166"/>
      <c r="N38" s="166"/>
      <c r="O38" s="166"/>
      <c r="P38" s="200" t="s">
        <v>45</v>
      </c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196" t="s">
        <v>46</v>
      </c>
      <c r="AD38" s="196"/>
      <c r="AE38" s="196"/>
      <c r="AF38" s="196"/>
      <c r="AG38" s="196"/>
      <c r="AH38" s="196"/>
      <c r="AI38" s="196"/>
      <c r="AJ38" s="196"/>
      <c r="AK38" s="196" t="s">
        <v>47</v>
      </c>
      <c r="AL38" s="196"/>
      <c r="AM38" s="196"/>
      <c r="AN38" s="196"/>
      <c r="AO38" s="196"/>
      <c r="AP38" s="196"/>
      <c r="AQ38" s="196"/>
      <c r="AR38" s="196"/>
      <c r="AS38" s="175" t="s">
        <v>48</v>
      </c>
      <c r="AT38" s="196"/>
      <c r="AU38" s="196"/>
      <c r="AV38" s="196"/>
      <c r="AW38" s="196"/>
      <c r="AX38" s="196"/>
      <c r="AY38" s="196"/>
      <c r="AZ38" s="196"/>
      <c r="CA38" s="6" t="s">
        <v>52</v>
      </c>
    </row>
    <row r="39" spans="1:79" s="6" customFormat="1" ht="36.75" customHeight="1" x14ac:dyDescent="0.2">
      <c r="A39" s="145">
        <v>1</v>
      </c>
      <c r="B39" s="146"/>
      <c r="C39" s="147"/>
      <c r="D39" s="145" t="s">
        <v>335</v>
      </c>
      <c r="E39" s="146"/>
      <c r="F39" s="146"/>
      <c r="G39" s="146"/>
      <c r="H39" s="146"/>
      <c r="I39" s="147"/>
      <c r="J39" s="126" t="s">
        <v>139</v>
      </c>
      <c r="K39" s="127"/>
      <c r="L39" s="127"/>
      <c r="M39" s="127"/>
      <c r="N39" s="127"/>
      <c r="O39" s="128"/>
      <c r="P39" s="139" t="s">
        <v>142</v>
      </c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C39" s="241">
        <v>6303.4</v>
      </c>
      <c r="AD39" s="242"/>
      <c r="AE39" s="242"/>
      <c r="AF39" s="242"/>
      <c r="AG39" s="242"/>
      <c r="AH39" s="242"/>
      <c r="AI39" s="242"/>
      <c r="AJ39" s="243"/>
      <c r="AK39" s="238">
        <v>20</v>
      </c>
      <c r="AL39" s="239"/>
      <c r="AM39" s="239"/>
      <c r="AN39" s="239"/>
      <c r="AO39" s="239"/>
      <c r="AP39" s="239"/>
      <c r="AQ39" s="239"/>
      <c r="AR39" s="240"/>
      <c r="AS39" s="241">
        <f>AC39+AK39</f>
        <v>6323.4</v>
      </c>
      <c r="AT39" s="270"/>
      <c r="AU39" s="270"/>
      <c r="AV39" s="270"/>
      <c r="AW39" s="270"/>
      <c r="AX39" s="270"/>
      <c r="AY39" s="270"/>
      <c r="AZ39" s="271"/>
    </row>
    <row r="40" spans="1:79" s="6" customFormat="1" ht="18" customHeight="1" x14ac:dyDescent="0.2">
      <c r="A40" s="145">
        <v>2</v>
      </c>
      <c r="B40" s="146"/>
      <c r="C40" s="147"/>
      <c r="D40" s="145" t="s">
        <v>335</v>
      </c>
      <c r="E40" s="146"/>
      <c r="F40" s="146"/>
      <c r="G40" s="146"/>
      <c r="H40" s="146"/>
      <c r="I40" s="147"/>
      <c r="J40" s="126" t="s">
        <v>139</v>
      </c>
      <c r="K40" s="127"/>
      <c r="L40" s="127"/>
      <c r="M40" s="127"/>
      <c r="N40" s="127"/>
      <c r="O40" s="128"/>
      <c r="P40" s="148" t="s">
        <v>105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241">
        <f>AO81</f>
        <v>613.20000000000005</v>
      </c>
      <c r="AD40" s="242"/>
      <c r="AE40" s="242"/>
      <c r="AF40" s="242"/>
      <c r="AG40" s="242"/>
      <c r="AH40" s="242"/>
      <c r="AI40" s="242"/>
      <c r="AJ40" s="243"/>
      <c r="AK40" s="238"/>
      <c r="AL40" s="239"/>
      <c r="AM40" s="239"/>
      <c r="AN40" s="239"/>
      <c r="AO40" s="239"/>
      <c r="AP40" s="239"/>
      <c r="AQ40" s="239"/>
      <c r="AR40" s="240"/>
      <c r="AS40" s="241">
        <f>AC40+AK40</f>
        <v>613.20000000000005</v>
      </c>
      <c r="AT40" s="270"/>
      <c r="AU40" s="270"/>
      <c r="AV40" s="270"/>
      <c r="AW40" s="270"/>
      <c r="AX40" s="270"/>
      <c r="AY40" s="270"/>
      <c r="AZ40" s="271"/>
    </row>
    <row r="41" spans="1:79" s="84" customFormat="1" ht="28.5" hidden="1" customHeight="1" x14ac:dyDescent="0.2">
      <c r="A41" s="145">
        <v>3</v>
      </c>
      <c r="B41" s="146"/>
      <c r="C41" s="147"/>
      <c r="D41" s="145" t="s">
        <v>335</v>
      </c>
      <c r="E41" s="146"/>
      <c r="F41" s="146"/>
      <c r="G41" s="146"/>
      <c r="H41" s="146"/>
      <c r="I41" s="147"/>
      <c r="J41" s="126" t="s">
        <v>139</v>
      </c>
      <c r="K41" s="127"/>
      <c r="L41" s="127"/>
      <c r="M41" s="127"/>
      <c r="N41" s="127"/>
      <c r="O41" s="128"/>
      <c r="P41" s="145" t="s">
        <v>342</v>
      </c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7"/>
      <c r="AC41" s="241"/>
      <c r="AD41" s="242"/>
      <c r="AE41" s="242"/>
      <c r="AF41" s="242"/>
      <c r="AG41" s="242"/>
      <c r="AH41" s="242"/>
      <c r="AI41" s="242"/>
      <c r="AJ41" s="243"/>
      <c r="AK41" s="238"/>
      <c r="AL41" s="239"/>
      <c r="AM41" s="239"/>
      <c r="AN41" s="239"/>
      <c r="AO41" s="239"/>
      <c r="AP41" s="239"/>
      <c r="AQ41" s="239"/>
      <c r="AR41" s="240"/>
      <c r="AS41" s="241">
        <f>AC41+AK41</f>
        <v>0</v>
      </c>
      <c r="AT41" s="270"/>
      <c r="AU41" s="270"/>
      <c r="AV41" s="270"/>
      <c r="AW41" s="270"/>
      <c r="AX41" s="270"/>
      <c r="AY41" s="270"/>
      <c r="AZ41" s="271"/>
    </row>
    <row r="42" spans="1:79" s="6" customFormat="1" x14ac:dyDescent="0.2">
      <c r="A42" s="157"/>
      <c r="B42" s="157"/>
      <c r="C42" s="157"/>
      <c r="D42" s="201" t="s">
        <v>75</v>
      </c>
      <c r="E42" s="202"/>
      <c r="F42" s="202"/>
      <c r="G42" s="202"/>
      <c r="H42" s="202"/>
      <c r="I42" s="203"/>
      <c r="J42" s="107" t="s">
        <v>75</v>
      </c>
      <c r="K42" s="107"/>
      <c r="L42" s="107"/>
      <c r="M42" s="107"/>
      <c r="N42" s="107"/>
      <c r="O42" s="107"/>
      <c r="P42" s="108" t="s">
        <v>74</v>
      </c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222">
        <f>AC39+AC40+AC41</f>
        <v>6916.5999999999995</v>
      </c>
      <c r="AD42" s="223"/>
      <c r="AE42" s="223"/>
      <c r="AF42" s="223"/>
      <c r="AG42" s="223"/>
      <c r="AH42" s="223"/>
      <c r="AI42" s="223"/>
      <c r="AJ42" s="224"/>
      <c r="AK42" s="222">
        <f>SUM(AK39:AR41)</f>
        <v>20</v>
      </c>
      <c r="AL42" s="223"/>
      <c r="AM42" s="223"/>
      <c r="AN42" s="223"/>
      <c r="AO42" s="223"/>
      <c r="AP42" s="223"/>
      <c r="AQ42" s="223"/>
      <c r="AR42" s="224"/>
      <c r="AS42" s="222">
        <f>AC42+AK42</f>
        <v>6936.5999999999995</v>
      </c>
      <c r="AT42" s="223"/>
      <c r="AU42" s="223"/>
      <c r="AV42" s="223"/>
      <c r="AW42" s="223"/>
      <c r="AX42" s="223"/>
      <c r="AY42" s="223"/>
      <c r="AZ42" s="224"/>
      <c r="CA42" s="6" t="s">
        <v>53</v>
      </c>
    </row>
    <row r="43" spans="1:79" ht="5.25" customHeight="1" x14ac:dyDescent="0.2"/>
    <row r="44" spans="1:79" ht="15.75" customHeight="1" x14ac:dyDescent="0.2">
      <c r="A44" s="221" t="s">
        <v>32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</row>
    <row r="45" spans="1:79" ht="9.75" customHeight="1" x14ac:dyDescent="0.2">
      <c r="A45" s="205" t="s">
        <v>98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79" ht="9" customHeight="1" x14ac:dyDescent="0.2"/>
    <row r="47" spans="1:79" ht="13.5" customHeight="1" x14ac:dyDescent="0.2">
      <c r="A47" s="166" t="s">
        <v>31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204" t="s">
        <v>12</v>
      </c>
      <c r="R47" s="204"/>
      <c r="S47" s="204"/>
      <c r="T47" s="204"/>
      <c r="U47" s="204"/>
      <c r="V47" s="204"/>
      <c r="W47" s="204"/>
      <c r="X47" s="204"/>
      <c r="Y47" s="204" t="s">
        <v>18</v>
      </c>
      <c r="Z47" s="204"/>
      <c r="AA47" s="204"/>
      <c r="AB47" s="204"/>
      <c r="AC47" s="204"/>
      <c r="AD47" s="204"/>
      <c r="AE47" s="204"/>
      <c r="AF47" s="204"/>
      <c r="AG47" s="204" t="s">
        <v>17</v>
      </c>
      <c r="AH47" s="204"/>
      <c r="AI47" s="204"/>
      <c r="AJ47" s="204"/>
      <c r="AK47" s="204"/>
      <c r="AL47" s="204"/>
      <c r="AM47" s="204"/>
      <c r="AN47" s="204"/>
      <c r="AO47" s="204" t="s">
        <v>16</v>
      </c>
      <c r="AP47" s="204"/>
      <c r="AQ47" s="204"/>
      <c r="AR47" s="204"/>
      <c r="AS47" s="204"/>
      <c r="AT47" s="204"/>
      <c r="AU47" s="204"/>
      <c r="AV47" s="204"/>
    </row>
    <row r="48" spans="1:79" ht="2.25" hidden="1" customHeight="1" x14ac:dyDescent="0.2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</row>
    <row r="49" spans="1:79" ht="12.75" customHeight="1" x14ac:dyDescent="0.2">
      <c r="A49" s="217">
        <v>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>
        <v>2</v>
      </c>
      <c r="R49" s="217"/>
      <c r="S49" s="217"/>
      <c r="T49" s="217"/>
      <c r="U49" s="217"/>
      <c r="V49" s="217"/>
      <c r="W49" s="217"/>
      <c r="X49" s="217"/>
      <c r="Y49" s="217">
        <v>3</v>
      </c>
      <c r="Z49" s="217"/>
      <c r="AA49" s="217"/>
      <c r="AB49" s="217"/>
      <c r="AC49" s="217"/>
      <c r="AD49" s="217"/>
      <c r="AE49" s="217"/>
      <c r="AF49" s="217"/>
      <c r="AG49" s="217">
        <v>4</v>
      </c>
      <c r="AH49" s="217"/>
      <c r="AI49" s="217"/>
      <c r="AJ49" s="217"/>
      <c r="AK49" s="217"/>
      <c r="AL49" s="217"/>
      <c r="AM49" s="217"/>
      <c r="AN49" s="217"/>
      <c r="AO49" s="217">
        <v>5</v>
      </c>
      <c r="AP49" s="217"/>
      <c r="AQ49" s="217"/>
      <c r="AR49" s="217"/>
      <c r="AS49" s="217"/>
      <c r="AT49" s="217"/>
      <c r="AU49" s="217"/>
      <c r="AV49" s="217"/>
    </row>
    <row r="50" spans="1:79" ht="12.75" hidden="1" customHeight="1" x14ac:dyDescent="0.2">
      <c r="A50" s="200" t="s">
        <v>45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166" t="s">
        <v>43</v>
      </c>
      <c r="R50" s="166"/>
      <c r="S50" s="166"/>
      <c r="T50" s="166"/>
      <c r="U50" s="166"/>
      <c r="V50" s="166"/>
      <c r="W50" s="166"/>
      <c r="X50" s="166"/>
      <c r="Y50" s="196" t="s">
        <v>46</v>
      </c>
      <c r="Z50" s="196"/>
      <c r="AA50" s="196"/>
      <c r="AB50" s="196"/>
      <c r="AC50" s="196"/>
      <c r="AD50" s="196"/>
      <c r="AE50" s="196"/>
      <c r="AF50" s="196"/>
      <c r="AG50" s="196" t="s">
        <v>47</v>
      </c>
      <c r="AH50" s="196"/>
      <c r="AI50" s="196"/>
      <c r="AJ50" s="196"/>
      <c r="AK50" s="196"/>
      <c r="AL50" s="196"/>
      <c r="AM50" s="196"/>
      <c r="AN50" s="196"/>
      <c r="AO50" s="196" t="s">
        <v>48</v>
      </c>
      <c r="AP50" s="196"/>
      <c r="AQ50" s="196"/>
      <c r="AR50" s="196"/>
      <c r="AS50" s="196"/>
      <c r="AT50" s="196"/>
      <c r="AU50" s="196"/>
      <c r="AV50" s="196"/>
      <c r="CA50" s="1" t="s">
        <v>54</v>
      </c>
    </row>
    <row r="51" spans="1:79" s="6" customFormat="1" ht="12.75" customHeight="1" x14ac:dyDescent="0.2">
      <c r="A51" s="108" t="s">
        <v>74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201" t="s">
        <v>75</v>
      </c>
      <c r="R51" s="202"/>
      <c r="S51" s="202"/>
      <c r="T51" s="202"/>
      <c r="U51" s="202"/>
      <c r="V51" s="202"/>
      <c r="W51" s="202"/>
      <c r="X51" s="203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>
        <f>Y51+AG51</f>
        <v>0</v>
      </c>
      <c r="AP51" s="109"/>
      <c r="AQ51" s="109"/>
      <c r="AR51" s="109"/>
      <c r="AS51" s="109"/>
      <c r="AT51" s="109"/>
      <c r="AU51" s="109"/>
      <c r="AV51" s="109"/>
      <c r="CA51" s="6" t="s">
        <v>55</v>
      </c>
    </row>
    <row r="52" spans="1:79" ht="4.5" customHeight="1" x14ac:dyDescent="0.2"/>
    <row r="53" spans="1:79" ht="4.5" customHeight="1" x14ac:dyDescent="0.2"/>
    <row r="54" spans="1:79" ht="15.75" customHeight="1" x14ac:dyDescent="0.2">
      <c r="A54" s="188" t="s">
        <v>19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</row>
    <row r="55" spans="1:79" ht="3.75" customHeight="1" x14ac:dyDescent="0.2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</row>
    <row r="56" spans="1:79" ht="4.5" customHeight="1" x14ac:dyDescent="0.2"/>
    <row r="57" spans="1:79" ht="24" customHeight="1" x14ac:dyDescent="0.2">
      <c r="A57" s="217" t="s">
        <v>13</v>
      </c>
      <c r="B57" s="217"/>
      <c r="C57" s="217"/>
      <c r="D57" s="217"/>
      <c r="E57" s="217"/>
      <c r="F57" s="217"/>
      <c r="G57" s="218" t="s">
        <v>12</v>
      </c>
      <c r="H57" s="219"/>
      <c r="I57" s="219"/>
      <c r="J57" s="219"/>
      <c r="K57" s="219"/>
      <c r="L57" s="220"/>
      <c r="M57" s="217" t="s">
        <v>34</v>
      </c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 t="s">
        <v>21</v>
      </c>
      <c r="AA57" s="217"/>
      <c r="AB57" s="217"/>
      <c r="AC57" s="217"/>
      <c r="AD57" s="217"/>
      <c r="AE57" s="217" t="s">
        <v>20</v>
      </c>
      <c r="AF57" s="217"/>
      <c r="AG57" s="217"/>
      <c r="AH57" s="217"/>
      <c r="AI57" s="217"/>
      <c r="AJ57" s="217"/>
      <c r="AK57" s="217"/>
      <c r="AL57" s="217"/>
      <c r="AM57" s="217"/>
      <c r="AN57" s="217"/>
      <c r="AO57" s="217" t="s">
        <v>33</v>
      </c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</row>
    <row r="58" spans="1:79" ht="15.75" customHeight="1" x14ac:dyDescent="0.2">
      <c r="A58" s="217">
        <v>1</v>
      </c>
      <c r="B58" s="217"/>
      <c r="C58" s="217"/>
      <c r="D58" s="217"/>
      <c r="E58" s="217"/>
      <c r="F58" s="217"/>
      <c r="G58" s="218">
        <v>2</v>
      </c>
      <c r="H58" s="219"/>
      <c r="I58" s="219"/>
      <c r="J58" s="219"/>
      <c r="K58" s="219"/>
      <c r="L58" s="220"/>
      <c r="M58" s="217">
        <v>3</v>
      </c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>
        <v>4</v>
      </c>
      <c r="AA58" s="217"/>
      <c r="AB58" s="217"/>
      <c r="AC58" s="217"/>
      <c r="AD58" s="217"/>
      <c r="AE58" s="217">
        <v>5</v>
      </c>
      <c r="AF58" s="217"/>
      <c r="AG58" s="217"/>
      <c r="AH58" s="217"/>
      <c r="AI58" s="217"/>
      <c r="AJ58" s="217"/>
      <c r="AK58" s="217"/>
      <c r="AL58" s="217"/>
      <c r="AM58" s="217"/>
      <c r="AN58" s="217"/>
      <c r="AO58" s="217">
        <v>6</v>
      </c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</row>
    <row r="59" spans="1:79" ht="13.5" hidden="1" customHeight="1" x14ac:dyDescent="0.2">
      <c r="A59" s="166"/>
      <c r="B59" s="166"/>
      <c r="C59" s="166"/>
      <c r="D59" s="166"/>
      <c r="E59" s="166"/>
      <c r="F59" s="166"/>
      <c r="G59" s="145" t="s">
        <v>43</v>
      </c>
      <c r="H59" s="146"/>
      <c r="I59" s="146"/>
      <c r="J59" s="146"/>
      <c r="K59" s="146"/>
      <c r="L59" s="147"/>
      <c r="M59" s="200" t="s">
        <v>45</v>
      </c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166" t="s">
        <v>59</v>
      </c>
      <c r="AA59" s="166"/>
      <c r="AB59" s="166"/>
      <c r="AC59" s="166"/>
      <c r="AD59" s="166"/>
      <c r="AE59" s="200" t="s">
        <v>60</v>
      </c>
      <c r="AF59" s="200"/>
      <c r="AG59" s="200"/>
      <c r="AH59" s="200"/>
      <c r="AI59" s="200"/>
      <c r="AJ59" s="200"/>
      <c r="AK59" s="200"/>
      <c r="AL59" s="200"/>
      <c r="AM59" s="200"/>
      <c r="AN59" s="200"/>
      <c r="AO59" s="196" t="s">
        <v>70</v>
      </c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CA59" s="1" t="s">
        <v>56</v>
      </c>
    </row>
    <row r="60" spans="1:79" s="6" customFormat="1" ht="36" customHeight="1" x14ac:dyDescent="0.2">
      <c r="A60" s="157"/>
      <c r="B60" s="157"/>
      <c r="C60" s="157"/>
      <c r="D60" s="157"/>
      <c r="E60" s="157"/>
      <c r="F60" s="157"/>
      <c r="G60" s="120" t="s">
        <v>335</v>
      </c>
      <c r="H60" s="121"/>
      <c r="I60" s="121"/>
      <c r="J60" s="121"/>
      <c r="K60" s="121"/>
      <c r="L60" s="122"/>
      <c r="M60" s="104" t="s">
        <v>142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107" t="s">
        <v>75</v>
      </c>
      <c r="AA60" s="107"/>
      <c r="AB60" s="107"/>
      <c r="AC60" s="107"/>
      <c r="AD60" s="10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</row>
    <row r="61" spans="1:79" s="6" customFormat="1" x14ac:dyDescent="0.2">
      <c r="A61" s="98">
        <v>1</v>
      </c>
      <c r="B61" s="99"/>
      <c r="C61" s="99"/>
      <c r="D61" s="99"/>
      <c r="E61" s="99"/>
      <c r="F61" s="100"/>
      <c r="G61" s="267" t="s">
        <v>335</v>
      </c>
      <c r="H61" s="121"/>
      <c r="I61" s="121"/>
      <c r="J61" s="121"/>
      <c r="K61" s="121"/>
      <c r="L61" s="122"/>
      <c r="M61" s="104" t="s">
        <v>77</v>
      </c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107" t="s">
        <v>137</v>
      </c>
      <c r="AA61" s="107"/>
      <c r="AB61" s="107"/>
      <c r="AC61" s="107"/>
      <c r="AD61" s="10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</row>
    <row r="62" spans="1:79" ht="24.75" customHeight="1" x14ac:dyDescent="0.2">
      <c r="A62" s="160">
        <v>1</v>
      </c>
      <c r="B62" s="160"/>
      <c r="C62" s="160"/>
      <c r="D62" s="160"/>
      <c r="E62" s="160"/>
      <c r="F62" s="160"/>
      <c r="G62" s="256"/>
      <c r="H62" s="127"/>
      <c r="I62" s="127"/>
      <c r="J62" s="127"/>
      <c r="K62" s="127"/>
      <c r="L62" s="128"/>
      <c r="M62" s="113" t="s">
        <v>143</v>
      </c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4"/>
      <c r="Z62" s="116" t="s">
        <v>79</v>
      </c>
      <c r="AA62" s="116"/>
      <c r="AB62" s="116"/>
      <c r="AC62" s="116"/>
      <c r="AD62" s="116"/>
      <c r="AE62" s="137" t="s">
        <v>245</v>
      </c>
      <c r="AF62" s="137"/>
      <c r="AG62" s="137"/>
      <c r="AH62" s="137"/>
      <c r="AI62" s="137"/>
      <c r="AJ62" s="137"/>
      <c r="AK62" s="137"/>
      <c r="AL62" s="137"/>
      <c r="AM62" s="137"/>
      <c r="AN62" s="137"/>
      <c r="AO62" s="196">
        <v>2</v>
      </c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</row>
    <row r="63" spans="1:79" ht="24" customHeight="1" x14ac:dyDescent="0.2">
      <c r="A63" s="160">
        <v>2</v>
      </c>
      <c r="B63" s="160"/>
      <c r="C63" s="160"/>
      <c r="D63" s="160"/>
      <c r="E63" s="160"/>
      <c r="F63" s="160"/>
      <c r="G63" s="256" t="s">
        <v>335</v>
      </c>
      <c r="H63" s="127"/>
      <c r="I63" s="127"/>
      <c r="J63" s="127"/>
      <c r="K63" s="127"/>
      <c r="L63" s="128"/>
      <c r="M63" s="113" t="s">
        <v>83</v>
      </c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4"/>
      <c r="Z63" s="116" t="s">
        <v>79</v>
      </c>
      <c r="AA63" s="116"/>
      <c r="AB63" s="116"/>
      <c r="AC63" s="116"/>
      <c r="AD63" s="116"/>
      <c r="AE63" s="137" t="s">
        <v>245</v>
      </c>
      <c r="AF63" s="137"/>
      <c r="AG63" s="137"/>
      <c r="AH63" s="137"/>
      <c r="AI63" s="137"/>
      <c r="AJ63" s="137"/>
      <c r="AK63" s="137"/>
      <c r="AL63" s="137"/>
      <c r="AM63" s="137"/>
      <c r="AN63" s="137"/>
      <c r="AO63" s="196">
        <v>128</v>
      </c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</row>
    <row r="64" spans="1:79" ht="25.5" customHeight="1" x14ac:dyDescent="0.2">
      <c r="A64" s="160">
        <v>3</v>
      </c>
      <c r="B64" s="160"/>
      <c r="C64" s="160"/>
      <c r="D64" s="160"/>
      <c r="E64" s="160"/>
      <c r="F64" s="160"/>
      <c r="G64" s="256" t="s">
        <v>335</v>
      </c>
      <c r="H64" s="127"/>
      <c r="I64" s="127"/>
      <c r="J64" s="127"/>
      <c r="K64" s="127"/>
      <c r="L64" s="128"/>
      <c r="M64" s="113" t="s">
        <v>84</v>
      </c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4"/>
      <c r="Z64" s="116" t="s">
        <v>79</v>
      </c>
      <c r="AA64" s="116"/>
      <c r="AB64" s="116"/>
      <c r="AC64" s="116"/>
      <c r="AD64" s="116"/>
      <c r="AE64" s="137" t="s">
        <v>245</v>
      </c>
      <c r="AF64" s="137"/>
      <c r="AG64" s="137"/>
      <c r="AH64" s="137"/>
      <c r="AI64" s="137"/>
      <c r="AJ64" s="137"/>
      <c r="AK64" s="137"/>
      <c r="AL64" s="137"/>
      <c r="AM64" s="137"/>
      <c r="AN64" s="137"/>
      <c r="AO64" s="196">
        <v>35.75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</row>
    <row r="65" spans="1:55" ht="38.25" customHeight="1" x14ac:dyDescent="0.2">
      <c r="A65" s="160">
        <v>4</v>
      </c>
      <c r="B65" s="160"/>
      <c r="C65" s="160"/>
      <c r="D65" s="160"/>
      <c r="E65" s="160"/>
      <c r="F65" s="160"/>
      <c r="G65" s="256" t="s">
        <v>335</v>
      </c>
      <c r="H65" s="127"/>
      <c r="I65" s="127"/>
      <c r="J65" s="127"/>
      <c r="K65" s="127"/>
      <c r="L65" s="128"/>
      <c r="M65" s="113" t="s">
        <v>78</v>
      </c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4"/>
      <c r="Z65" s="116" t="s">
        <v>79</v>
      </c>
      <c r="AA65" s="116"/>
      <c r="AB65" s="116"/>
      <c r="AC65" s="116"/>
      <c r="AD65" s="116"/>
      <c r="AE65" s="137" t="s">
        <v>245</v>
      </c>
      <c r="AF65" s="137"/>
      <c r="AG65" s="137"/>
      <c r="AH65" s="137"/>
      <c r="AI65" s="137"/>
      <c r="AJ65" s="137"/>
      <c r="AK65" s="137"/>
      <c r="AL65" s="137"/>
      <c r="AM65" s="137"/>
      <c r="AN65" s="137"/>
      <c r="AO65" s="196">
        <v>10.5</v>
      </c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</row>
    <row r="66" spans="1:55" ht="25.5" customHeight="1" x14ac:dyDescent="0.2">
      <c r="A66" s="160">
        <v>5</v>
      </c>
      <c r="B66" s="160"/>
      <c r="C66" s="160"/>
      <c r="D66" s="160"/>
      <c r="E66" s="160"/>
      <c r="F66" s="160"/>
      <c r="G66" s="256" t="s">
        <v>335</v>
      </c>
      <c r="H66" s="127"/>
      <c r="I66" s="127"/>
      <c r="J66" s="127"/>
      <c r="K66" s="127"/>
      <c r="L66" s="128"/>
      <c r="M66" s="113" t="s">
        <v>80</v>
      </c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4"/>
      <c r="Z66" s="116" t="s">
        <v>79</v>
      </c>
      <c r="AA66" s="116"/>
      <c r="AB66" s="116"/>
      <c r="AC66" s="116"/>
      <c r="AD66" s="116"/>
      <c r="AE66" s="137" t="s">
        <v>245</v>
      </c>
      <c r="AF66" s="137"/>
      <c r="AG66" s="137"/>
      <c r="AH66" s="137"/>
      <c r="AI66" s="137"/>
      <c r="AJ66" s="137"/>
      <c r="AK66" s="137"/>
      <c r="AL66" s="137"/>
      <c r="AM66" s="137"/>
      <c r="AN66" s="137"/>
      <c r="AO66" s="196">
        <v>6</v>
      </c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</row>
    <row r="67" spans="1:55" ht="25.5" customHeight="1" x14ac:dyDescent="0.2">
      <c r="A67" s="160">
        <v>6</v>
      </c>
      <c r="B67" s="160"/>
      <c r="C67" s="160"/>
      <c r="D67" s="160"/>
      <c r="E67" s="160"/>
      <c r="F67" s="160"/>
      <c r="G67" s="256" t="s">
        <v>335</v>
      </c>
      <c r="H67" s="127"/>
      <c r="I67" s="127"/>
      <c r="J67" s="127"/>
      <c r="K67" s="127"/>
      <c r="L67" s="128"/>
      <c r="M67" s="113" t="s">
        <v>81</v>
      </c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4"/>
      <c r="Z67" s="116" t="s">
        <v>79</v>
      </c>
      <c r="AA67" s="116"/>
      <c r="AB67" s="116"/>
      <c r="AC67" s="116"/>
      <c r="AD67" s="116"/>
      <c r="AE67" s="137" t="s">
        <v>245</v>
      </c>
      <c r="AF67" s="137"/>
      <c r="AG67" s="137"/>
      <c r="AH67" s="137"/>
      <c r="AI67" s="137"/>
      <c r="AJ67" s="137"/>
      <c r="AK67" s="137"/>
      <c r="AL67" s="137"/>
      <c r="AM67" s="137"/>
      <c r="AN67" s="137"/>
      <c r="AO67" s="196">
        <v>19.75</v>
      </c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</row>
    <row r="68" spans="1:55" ht="25.5" customHeight="1" x14ac:dyDescent="0.2">
      <c r="A68" s="160">
        <v>7</v>
      </c>
      <c r="B68" s="160"/>
      <c r="C68" s="160"/>
      <c r="D68" s="160"/>
      <c r="E68" s="160"/>
      <c r="F68" s="160"/>
      <c r="G68" s="256" t="s">
        <v>335</v>
      </c>
      <c r="H68" s="127"/>
      <c r="I68" s="127"/>
      <c r="J68" s="127"/>
      <c r="K68" s="127"/>
      <c r="L68" s="128"/>
      <c r="M68" s="113" t="s">
        <v>82</v>
      </c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4"/>
      <c r="Z68" s="116" t="s">
        <v>79</v>
      </c>
      <c r="AA68" s="116"/>
      <c r="AB68" s="116"/>
      <c r="AC68" s="116"/>
      <c r="AD68" s="116"/>
      <c r="AE68" s="137" t="s">
        <v>245</v>
      </c>
      <c r="AF68" s="137"/>
      <c r="AG68" s="137"/>
      <c r="AH68" s="137"/>
      <c r="AI68" s="137"/>
      <c r="AJ68" s="137"/>
      <c r="AK68" s="137"/>
      <c r="AL68" s="137"/>
      <c r="AM68" s="137"/>
      <c r="AN68" s="137"/>
      <c r="AO68" s="196">
        <f>AO64+AO65+AO66+AO67</f>
        <v>72</v>
      </c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</row>
    <row r="69" spans="1:55" s="96" customFormat="1" ht="39.75" customHeight="1" x14ac:dyDescent="0.2">
      <c r="A69" s="160">
        <v>8</v>
      </c>
      <c r="B69" s="160"/>
      <c r="C69" s="160"/>
      <c r="D69" s="160"/>
      <c r="E69" s="160"/>
      <c r="F69" s="160"/>
      <c r="G69" s="256" t="s">
        <v>335</v>
      </c>
      <c r="H69" s="127"/>
      <c r="I69" s="127"/>
      <c r="J69" s="127"/>
      <c r="K69" s="127"/>
      <c r="L69" s="128"/>
      <c r="M69" s="113" t="s">
        <v>252</v>
      </c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4"/>
      <c r="Z69" s="116" t="s">
        <v>91</v>
      </c>
      <c r="AA69" s="116"/>
      <c r="AB69" s="116"/>
      <c r="AC69" s="116"/>
      <c r="AD69" s="116"/>
      <c r="AE69" s="137" t="s">
        <v>131</v>
      </c>
      <c r="AF69" s="137"/>
      <c r="AG69" s="137"/>
      <c r="AH69" s="137"/>
      <c r="AI69" s="137"/>
      <c r="AJ69" s="137"/>
      <c r="AK69" s="137"/>
      <c r="AL69" s="137"/>
      <c r="AM69" s="137"/>
      <c r="AN69" s="137"/>
      <c r="AO69" s="159">
        <f>AS42</f>
        <v>6936.5999999999995</v>
      </c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</row>
    <row r="70" spans="1:55" s="6" customFormat="1" ht="12.75" customHeight="1" x14ac:dyDescent="0.2">
      <c r="A70" s="98">
        <v>2</v>
      </c>
      <c r="B70" s="99"/>
      <c r="C70" s="99"/>
      <c r="D70" s="99"/>
      <c r="E70" s="99"/>
      <c r="F70" s="100"/>
      <c r="G70" s="256" t="s">
        <v>335</v>
      </c>
      <c r="H70" s="127"/>
      <c r="I70" s="127"/>
      <c r="J70" s="127"/>
      <c r="K70" s="127"/>
      <c r="L70" s="128"/>
      <c r="M70" s="104" t="s">
        <v>85</v>
      </c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7" t="s">
        <v>75</v>
      </c>
      <c r="AA70" s="107"/>
      <c r="AB70" s="107"/>
      <c r="AC70" s="107"/>
      <c r="AD70" s="10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</row>
    <row r="71" spans="1:55" ht="25.5" customHeight="1" x14ac:dyDescent="0.2">
      <c r="A71" s="110">
        <v>1</v>
      </c>
      <c r="B71" s="111"/>
      <c r="C71" s="111"/>
      <c r="D71" s="111"/>
      <c r="E71" s="111"/>
      <c r="F71" s="112"/>
      <c r="G71" s="256" t="s">
        <v>335</v>
      </c>
      <c r="H71" s="127"/>
      <c r="I71" s="127"/>
      <c r="J71" s="127"/>
      <c r="K71" s="127"/>
      <c r="L71" s="128"/>
      <c r="M71" s="113" t="s">
        <v>174</v>
      </c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4"/>
      <c r="Z71" s="116" t="s">
        <v>87</v>
      </c>
      <c r="AA71" s="116"/>
      <c r="AB71" s="116"/>
      <c r="AC71" s="116"/>
      <c r="AD71" s="116"/>
      <c r="AE71" s="137" t="s">
        <v>119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96">
        <v>1499</v>
      </c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</row>
    <row r="72" spans="1:55" s="96" customFormat="1" ht="24.75" customHeight="1" x14ac:dyDescent="0.2">
      <c r="A72" s="160">
        <v>3</v>
      </c>
      <c r="B72" s="160"/>
      <c r="C72" s="160"/>
      <c r="D72" s="160"/>
      <c r="E72" s="160"/>
      <c r="F72" s="160"/>
      <c r="G72" s="256" t="s">
        <v>335</v>
      </c>
      <c r="H72" s="127"/>
      <c r="I72" s="127"/>
      <c r="J72" s="127"/>
      <c r="K72" s="127"/>
      <c r="L72" s="128"/>
      <c r="M72" s="113" t="s">
        <v>253</v>
      </c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4"/>
      <c r="Z72" s="116" t="s">
        <v>91</v>
      </c>
      <c r="AA72" s="116"/>
      <c r="AB72" s="116"/>
      <c r="AC72" s="116"/>
      <c r="AD72" s="116"/>
      <c r="AE72" s="137" t="s">
        <v>378</v>
      </c>
      <c r="AF72" s="137"/>
      <c r="AG72" s="137"/>
      <c r="AH72" s="137"/>
      <c r="AI72" s="137"/>
      <c r="AJ72" s="137"/>
      <c r="AK72" s="137"/>
      <c r="AL72" s="137"/>
      <c r="AM72" s="137"/>
      <c r="AN72" s="137"/>
      <c r="AO72" s="196">
        <v>20</v>
      </c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</row>
    <row r="73" spans="1:55" s="6" customFormat="1" x14ac:dyDescent="0.2">
      <c r="A73" s="98">
        <v>3</v>
      </c>
      <c r="B73" s="99"/>
      <c r="C73" s="99"/>
      <c r="D73" s="99"/>
      <c r="E73" s="99"/>
      <c r="F73" s="100"/>
      <c r="G73" s="256" t="s">
        <v>335</v>
      </c>
      <c r="H73" s="127"/>
      <c r="I73" s="127"/>
      <c r="J73" s="127"/>
      <c r="K73" s="127"/>
      <c r="L73" s="128"/>
      <c r="M73" s="104" t="s">
        <v>89</v>
      </c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7" t="s">
        <v>75</v>
      </c>
      <c r="AA73" s="107"/>
      <c r="AB73" s="107"/>
      <c r="AC73" s="107"/>
      <c r="AD73" s="10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</row>
    <row r="74" spans="1:55" ht="25.5" customHeight="1" x14ac:dyDescent="0.2">
      <c r="A74" s="110">
        <v>1</v>
      </c>
      <c r="B74" s="111"/>
      <c r="C74" s="111"/>
      <c r="D74" s="111"/>
      <c r="E74" s="111"/>
      <c r="F74" s="112"/>
      <c r="G74" s="256" t="s">
        <v>335</v>
      </c>
      <c r="H74" s="127"/>
      <c r="I74" s="127"/>
      <c r="J74" s="127"/>
      <c r="K74" s="127"/>
      <c r="L74" s="128"/>
      <c r="M74" s="113" t="s">
        <v>144</v>
      </c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4"/>
      <c r="Z74" s="116" t="s">
        <v>91</v>
      </c>
      <c r="AA74" s="116"/>
      <c r="AB74" s="116"/>
      <c r="AC74" s="116"/>
      <c r="AD74" s="116"/>
      <c r="AE74" s="137" t="s">
        <v>131</v>
      </c>
      <c r="AF74" s="137"/>
      <c r="AG74" s="137"/>
      <c r="AH74" s="137"/>
      <c r="AI74" s="137"/>
      <c r="AJ74" s="137"/>
      <c r="AK74" s="137"/>
      <c r="AL74" s="137"/>
      <c r="AM74" s="137"/>
      <c r="AN74" s="137"/>
      <c r="AO74" s="159">
        <f>AO69/AO71</f>
        <v>4.6274849899933281</v>
      </c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</row>
    <row r="75" spans="1:55" s="96" customFormat="1" ht="25.5" customHeight="1" x14ac:dyDescent="0.2">
      <c r="A75" s="110">
        <v>2</v>
      </c>
      <c r="B75" s="111"/>
      <c r="C75" s="111"/>
      <c r="D75" s="111"/>
      <c r="E75" s="111"/>
      <c r="F75" s="112"/>
      <c r="G75" s="256" t="s">
        <v>335</v>
      </c>
      <c r="H75" s="127"/>
      <c r="I75" s="127"/>
      <c r="J75" s="127"/>
      <c r="K75" s="127"/>
      <c r="L75" s="128"/>
      <c r="M75" s="113" t="s">
        <v>263</v>
      </c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4"/>
      <c r="Z75" s="116" t="s">
        <v>91</v>
      </c>
      <c r="AA75" s="116"/>
      <c r="AB75" s="116"/>
      <c r="AC75" s="116"/>
      <c r="AD75" s="116"/>
      <c r="AE75" s="137" t="s">
        <v>131</v>
      </c>
      <c r="AF75" s="137"/>
      <c r="AG75" s="137"/>
      <c r="AH75" s="137"/>
      <c r="AI75" s="137"/>
      <c r="AJ75" s="137"/>
      <c r="AK75" s="137"/>
      <c r="AL75" s="137"/>
      <c r="AM75" s="137"/>
      <c r="AN75" s="137"/>
      <c r="AO75" s="159">
        <f>AO69/AO68</f>
        <v>96.341666666666654</v>
      </c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</row>
    <row r="76" spans="1:55" s="6" customFormat="1" x14ac:dyDescent="0.2">
      <c r="A76" s="98">
        <v>4</v>
      </c>
      <c r="B76" s="99"/>
      <c r="C76" s="99"/>
      <c r="D76" s="99"/>
      <c r="E76" s="99"/>
      <c r="F76" s="100"/>
      <c r="G76" s="256" t="s">
        <v>335</v>
      </c>
      <c r="H76" s="127"/>
      <c r="I76" s="127"/>
      <c r="J76" s="127"/>
      <c r="K76" s="127"/>
      <c r="L76" s="128"/>
      <c r="M76" s="104" t="s">
        <v>94</v>
      </c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7" t="s">
        <v>75</v>
      </c>
      <c r="AA76" s="107"/>
      <c r="AB76" s="107"/>
      <c r="AC76" s="107"/>
      <c r="AD76" s="10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</row>
    <row r="77" spans="1:55" s="6" customFormat="1" ht="26.25" customHeight="1" x14ac:dyDescent="0.2">
      <c r="A77" s="160">
        <v>1</v>
      </c>
      <c r="B77" s="160"/>
      <c r="C77" s="160"/>
      <c r="D77" s="160"/>
      <c r="E77" s="160"/>
      <c r="F77" s="160"/>
      <c r="G77" s="256" t="s">
        <v>335</v>
      </c>
      <c r="H77" s="127"/>
      <c r="I77" s="127"/>
      <c r="J77" s="127"/>
      <c r="K77" s="127"/>
      <c r="L77" s="128"/>
      <c r="M77" s="113" t="s">
        <v>145</v>
      </c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20" t="s">
        <v>115</v>
      </c>
      <c r="AA77" s="121"/>
      <c r="AB77" s="121"/>
      <c r="AC77" s="121"/>
      <c r="AD77" s="122"/>
      <c r="AE77" s="197" t="s">
        <v>131</v>
      </c>
      <c r="AF77" s="198"/>
      <c r="AG77" s="198"/>
      <c r="AH77" s="198"/>
      <c r="AI77" s="198"/>
      <c r="AJ77" s="198"/>
      <c r="AK77" s="198"/>
      <c r="AL77" s="198"/>
      <c r="AM77" s="198"/>
      <c r="AN77" s="199"/>
      <c r="AO77" s="129">
        <v>35</v>
      </c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1"/>
    </row>
    <row r="78" spans="1:55" ht="25.5" customHeight="1" x14ac:dyDescent="0.2">
      <c r="A78" s="160">
        <v>2</v>
      </c>
      <c r="B78" s="160"/>
      <c r="C78" s="160"/>
      <c r="D78" s="160"/>
      <c r="E78" s="160"/>
      <c r="F78" s="160"/>
      <c r="G78" s="256" t="s">
        <v>335</v>
      </c>
      <c r="H78" s="127"/>
      <c r="I78" s="127"/>
      <c r="J78" s="127"/>
      <c r="K78" s="127"/>
      <c r="L78" s="128"/>
      <c r="M78" s="113" t="s">
        <v>146</v>
      </c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4"/>
      <c r="Z78" s="120" t="s">
        <v>115</v>
      </c>
      <c r="AA78" s="121"/>
      <c r="AB78" s="121"/>
      <c r="AC78" s="121"/>
      <c r="AD78" s="122"/>
      <c r="AE78" s="197" t="s">
        <v>131</v>
      </c>
      <c r="AF78" s="198"/>
      <c r="AG78" s="198"/>
      <c r="AH78" s="198"/>
      <c r="AI78" s="198"/>
      <c r="AJ78" s="198"/>
      <c r="AK78" s="198"/>
      <c r="AL78" s="198"/>
      <c r="AM78" s="198"/>
      <c r="AN78" s="199"/>
      <c r="AO78" s="196">
        <v>92.42</v>
      </c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</row>
    <row r="79" spans="1:55" s="52" customFormat="1" ht="15" customHeight="1" x14ac:dyDescent="0.2">
      <c r="A79" s="157"/>
      <c r="B79" s="157"/>
      <c r="C79" s="157"/>
      <c r="D79" s="157"/>
      <c r="E79" s="157"/>
      <c r="F79" s="157"/>
      <c r="G79" s="256" t="s">
        <v>335</v>
      </c>
      <c r="H79" s="127"/>
      <c r="I79" s="127"/>
      <c r="J79" s="127"/>
      <c r="K79" s="127"/>
      <c r="L79" s="128"/>
      <c r="M79" s="104" t="s">
        <v>105</v>
      </c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7" t="s">
        <v>75</v>
      </c>
      <c r="AA79" s="107"/>
      <c r="AB79" s="107"/>
      <c r="AC79" s="107"/>
      <c r="AD79" s="10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</row>
    <row r="80" spans="1:55" ht="12.75" customHeight="1" x14ac:dyDescent="0.2">
      <c r="A80" s="138">
        <v>1</v>
      </c>
      <c r="B80" s="138"/>
      <c r="C80" s="138"/>
      <c r="D80" s="138"/>
      <c r="E80" s="138"/>
      <c r="F80" s="138"/>
      <c r="G80" s="256" t="s">
        <v>335</v>
      </c>
      <c r="H80" s="127"/>
      <c r="I80" s="127"/>
      <c r="J80" s="127"/>
      <c r="K80" s="127"/>
      <c r="L80" s="128"/>
      <c r="M80" s="104" t="s">
        <v>77</v>
      </c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7"/>
      <c r="AA80" s="107"/>
      <c r="AB80" s="107"/>
      <c r="AC80" s="107"/>
      <c r="AD80" s="10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</row>
    <row r="81" spans="1:62" ht="24.75" customHeight="1" x14ac:dyDescent="0.2">
      <c r="A81" s="160">
        <v>1</v>
      </c>
      <c r="B81" s="160"/>
      <c r="C81" s="160"/>
      <c r="D81" s="160"/>
      <c r="E81" s="160"/>
      <c r="F81" s="160"/>
      <c r="G81" s="256" t="s">
        <v>335</v>
      </c>
      <c r="H81" s="127"/>
      <c r="I81" s="127"/>
      <c r="J81" s="127"/>
      <c r="K81" s="127"/>
      <c r="L81" s="128"/>
      <c r="M81" s="113" t="s">
        <v>118</v>
      </c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4"/>
      <c r="Z81" s="116" t="s">
        <v>112</v>
      </c>
      <c r="AA81" s="116"/>
      <c r="AB81" s="116"/>
      <c r="AC81" s="116"/>
      <c r="AD81" s="116"/>
      <c r="AE81" s="137" t="s">
        <v>372</v>
      </c>
      <c r="AF81" s="137"/>
      <c r="AG81" s="137"/>
      <c r="AH81" s="137"/>
      <c r="AI81" s="137"/>
      <c r="AJ81" s="137"/>
      <c r="AK81" s="137"/>
      <c r="AL81" s="137"/>
      <c r="AM81" s="137"/>
      <c r="AN81" s="137"/>
      <c r="AO81" s="159">
        <f>AO82+AO83+AO84+AO85+AO86</f>
        <v>613.20000000000005</v>
      </c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292"/>
      <c r="BE81" s="177"/>
      <c r="BF81" s="177"/>
      <c r="BG81" s="177"/>
      <c r="BH81" s="177"/>
      <c r="BI81" s="177"/>
      <c r="BJ81" s="177"/>
    </row>
    <row r="82" spans="1:62" ht="12.75" customHeight="1" x14ac:dyDescent="0.2">
      <c r="A82" s="160">
        <v>2</v>
      </c>
      <c r="B82" s="160"/>
      <c r="C82" s="160"/>
      <c r="D82" s="160"/>
      <c r="E82" s="160"/>
      <c r="F82" s="160"/>
      <c r="G82" s="256" t="s">
        <v>335</v>
      </c>
      <c r="H82" s="127"/>
      <c r="I82" s="127"/>
      <c r="J82" s="127"/>
      <c r="K82" s="127"/>
      <c r="L82" s="128"/>
      <c r="M82" s="113" t="s">
        <v>120</v>
      </c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4"/>
      <c r="Z82" s="116" t="s">
        <v>112</v>
      </c>
      <c r="AA82" s="116"/>
      <c r="AB82" s="116"/>
      <c r="AC82" s="116"/>
      <c r="AD82" s="116"/>
      <c r="AE82" s="137" t="s">
        <v>372</v>
      </c>
      <c r="AF82" s="137"/>
      <c r="AG82" s="137"/>
      <c r="AH82" s="137"/>
      <c r="AI82" s="137"/>
      <c r="AJ82" s="137"/>
      <c r="AK82" s="137"/>
      <c r="AL82" s="137"/>
      <c r="AM82" s="137"/>
      <c r="AN82" s="137"/>
      <c r="AO82" s="159">
        <v>177.4</v>
      </c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</row>
    <row r="83" spans="1:62" ht="12.75" customHeight="1" x14ac:dyDescent="0.2">
      <c r="A83" s="160">
        <v>3</v>
      </c>
      <c r="B83" s="160"/>
      <c r="C83" s="160"/>
      <c r="D83" s="160"/>
      <c r="E83" s="160"/>
      <c r="F83" s="160"/>
      <c r="G83" s="256" t="s">
        <v>335</v>
      </c>
      <c r="H83" s="127"/>
      <c r="I83" s="127"/>
      <c r="J83" s="127"/>
      <c r="K83" s="127"/>
      <c r="L83" s="128"/>
      <c r="M83" s="113" t="s">
        <v>121</v>
      </c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4"/>
      <c r="Z83" s="116" t="s">
        <v>112</v>
      </c>
      <c r="AA83" s="116"/>
      <c r="AB83" s="116"/>
      <c r="AC83" s="116"/>
      <c r="AD83" s="116"/>
      <c r="AE83" s="137" t="s">
        <v>372</v>
      </c>
      <c r="AF83" s="137"/>
      <c r="AG83" s="137"/>
      <c r="AH83" s="137"/>
      <c r="AI83" s="137"/>
      <c r="AJ83" s="137"/>
      <c r="AK83" s="137"/>
      <c r="AL83" s="137"/>
      <c r="AM83" s="137"/>
      <c r="AN83" s="137"/>
      <c r="AO83" s="159">
        <v>1.5</v>
      </c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</row>
    <row r="84" spans="1:62" ht="12.75" customHeight="1" x14ac:dyDescent="0.2">
      <c r="A84" s="160">
        <v>4</v>
      </c>
      <c r="B84" s="160"/>
      <c r="C84" s="160"/>
      <c r="D84" s="160"/>
      <c r="E84" s="160"/>
      <c r="F84" s="160"/>
      <c r="G84" s="256" t="s">
        <v>335</v>
      </c>
      <c r="H84" s="127"/>
      <c r="I84" s="127"/>
      <c r="J84" s="127"/>
      <c r="K84" s="127"/>
      <c r="L84" s="128"/>
      <c r="M84" s="113" t="s">
        <v>122</v>
      </c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4"/>
      <c r="Z84" s="116" t="s">
        <v>112</v>
      </c>
      <c r="AA84" s="116"/>
      <c r="AB84" s="116"/>
      <c r="AC84" s="116"/>
      <c r="AD84" s="116"/>
      <c r="AE84" s="137" t="s">
        <v>372</v>
      </c>
      <c r="AF84" s="137"/>
      <c r="AG84" s="137"/>
      <c r="AH84" s="137"/>
      <c r="AI84" s="137"/>
      <c r="AJ84" s="137"/>
      <c r="AK84" s="137"/>
      <c r="AL84" s="137"/>
      <c r="AM84" s="137"/>
      <c r="AN84" s="137"/>
      <c r="AO84" s="159">
        <v>117.7</v>
      </c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</row>
    <row r="85" spans="1:62" s="13" customFormat="1" ht="12.75" customHeight="1" x14ac:dyDescent="0.2">
      <c r="A85" s="160">
        <v>5</v>
      </c>
      <c r="B85" s="160"/>
      <c r="C85" s="160"/>
      <c r="D85" s="160"/>
      <c r="E85" s="160"/>
      <c r="F85" s="160"/>
      <c r="G85" s="256" t="s">
        <v>335</v>
      </c>
      <c r="H85" s="127"/>
      <c r="I85" s="127"/>
      <c r="J85" s="127"/>
      <c r="K85" s="127"/>
      <c r="L85" s="128"/>
      <c r="M85" s="113" t="s">
        <v>147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116" t="s">
        <v>112</v>
      </c>
      <c r="AA85" s="116"/>
      <c r="AB85" s="116"/>
      <c r="AC85" s="116"/>
      <c r="AD85" s="116"/>
      <c r="AE85" s="137" t="s">
        <v>372</v>
      </c>
      <c r="AF85" s="137"/>
      <c r="AG85" s="137"/>
      <c r="AH85" s="137"/>
      <c r="AI85" s="137"/>
      <c r="AJ85" s="137"/>
      <c r="AK85" s="137"/>
      <c r="AL85" s="137"/>
      <c r="AM85" s="137"/>
      <c r="AN85" s="137"/>
      <c r="AO85" s="142">
        <v>295.10000000000002</v>
      </c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4"/>
    </row>
    <row r="86" spans="1:62" s="96" customFormat="1" ht="12.75" customHeight="1" x14ac:dyDescent="0.2">
      <c r="A86" s="145"/>
      <c r="B86" s="146"/>
      <c r="C86" s="146"/>
      <c r="D86" s="146"/>
      <c r="E86" s="146"/>
      <c r="F86" s="147"/>
      <c r="G86" s="256" t="s">
        <v>335</v>
      </c>
      <c r="H86" s="127"/>
      <c r="I86" s="127"/>
      <c r="J86" s="127"/>
      <c r="K86" s="127"/>
      <c r="L86" s="128"/>
      <c r="M86" s="113" t="s">
        <v>376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116" t="s">
        <v>112</v>
      </c>
      <c r="AA86" s="116"/>
      <c r="AB86" s="116"/>
      <c r="AC86" s="116"/>
      <c r="AD86" s="116"/>
      <c r="AE86" s="137" t="s">
        <v>372</v>
      </c>
      <c r="AF86" s="137"/>
      <c r="AG86" s="137"/>
      <c r="AH86" s="137"/>
      <c r="AI86" s="137"/>
      <c r="AJ86" s="137"/>
      <c r="AK86" s="137"/>
      <c r="AL86" s="137"/>
      <c r="AM86" s="137"/>
      <c r="AN86" s="137"/>
      <c r="AO86" s="142">
        <v>21.5</v>
      </c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4"/>
    </row>
    <row r="87" spans="1:62" ht="12.75" customHeight="1" x14ac:dyDescent="0.2">
      <c r="A87" s="160">
        <v>6</v>
      </c>
      <c r="B87" s="160"/>
      <c r="C87" s="160"/>
      <c r="D87" s="160"/>
      <c r="E87" s="160"/>
      <c r="F87" s="160"/>
      <c r="G87" s="256" t="s">
        <v>335</v>
      </c>
      <c r="H87" s="127"/>
      <c r="I87" s="127"/>
      <c r="J87" s="127"/>
      <c r="K87" s="127"/>
      <c r="L87" s="128"/>
      <c r="M87" s="113" t="s">
        <v>123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126" t="s">
        <v>124</v>
      </c>
      <c r="AA87" s="127"/>
      <c r="AB87" s="127"/>
      <c r="AC87" s="127"/>
      <c r="AD87" s="128"/>
      <c r="AE87" s="137" t="s">
        <v>261</v>
      </c>
      <c r="AF87" s="137"/>
      <c r="AG87" s="137"/>
      <c r="AH87" s="137"/>
      <c r="AI87" s="137"/>
      <c r="AJ87" s="137"/>
      <c r="AK87" s="137"/>
      <c r="AL87" s="137"/>
      <c r="AM87" s="137"/>
      <c r="AN87" s="137"/>
      <c r="AO87" s="142">
        <v>1338.7</v>
      </c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4"/>
    </row>
    <row r="88" spans="1:62" s="34" customFormat="1" ht="12.75" customHeight="1" x14ac:dyDescent="0.2">
      <c r="A88" s="160">
        <v>7</v>
      </c>
      <c r="B88" s="160"/>
      <c r="C88" s="160"/>
      <c r="D88" s="160"/>
      <c r="E88" s="160"/>
      <c r="F88" s="160"/>
      <c r="G88" s="256" t="s">
        <v>335</v>
      </c>
      <c r="H88" s="127"/>
      <c r="I88" s="127"/>
      <c r="J88" s="127"/>
      <c r="K88" s="127"/>
      <c r="L88" s="128"/>
      <c r="M88" s="113" t="s">
        <v>336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126" t="s">
        <v>124</v>
      </c>
      <c r="AA88" s="127"/>
      <c r="AB88" s="127"/>
      <c r="AC88" s="127"/>
      <c r="AD88" s="128"/>
      <c r="AE88" s="137" t="s">
        <v>261</v>
      </c>
      <c r="AF88" s="137"/>
      <c r="AG88" s="137"/>
      <c r="AH88" s="137"/>
      <c r="AI88" s="137"/>
      <c r="AJ88" s="137"/>
      <c r="AK88" s="137"/>
      <c r="AL88" s="137"/>
      <c r="AM88" s="137"/>
      <c r="AN88" s="137"/>
      <c r="AO88" s="142">
        <v>997.7</v>
      </c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4"/>
    </row>
    <row r="89" spans="1:62" s="96" customFormat="1" ht="12.75" customHeight="1" x14ac:dyDescent="0.2">
      <c r="A89" s="110">
        <v>8</v>
      </c>
      <c r="B89" s="111"/>
      <c r="C89" s="111"/>
      <c r="D89" s="111"/>
      <c r="E89" s="111"/>
      <c r="F89" s="112"/>
      <c r="G89" s="256" t="s">
        <v>335</v>
      </c>
      <c r="H89" s="127"/>
      <c r="I89" s="127"/>
      <c r="J89" s="127"/>
      <c r="K89" s="127"/>
      <c r="L89" s="128"/>
      <c r="M89" s="113" t="s">
        <v>295</v>
      </c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5"/>
      <c r="Z89" s="126" t="s">
        <v>124</v>
      </c>
      <c r="AA89" s="127"/>
      <c r="AB89" s="127"/>
      <c r="AC89" s="127"/>
      <c r="AD89" s="128"/>
      <c r="AE89" s="137" t="s">
        <v>261</v>
      </c>
      <c r="AF89" s="137"/>
      <c r="AG89" s="137"/>
      <c r="AH89" s="137"/>
      <c r="AI89" s="137"/>
      <c r="AJ89" s="137"/>
      <c r="AK89" s="137"/>
      <c r="AL89" s="137"/>
      <c r="AM89" s="137"/>
      <c r="AN89" s="137"/>
      <c r="AO89" s="142">
        <v>250.6</v>
      </c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4"/>
    </row>
    <row r="90" spans="1:62" ht="12.75" customHeight="1" x14ac:dyDescent="0.2">
      <c r="A90" s="98">
        <v>2</v>
      </c>
      <c r="B90" s="99"/>
      <c r="C90" s="99"/>
      <c r="D90" s="99"/>
      <c r="E90" s="99"/>
      <c r="F90" s="100"/>
      <c r="G90" s="256" t="s">
        <v>335</v>
      </c>
      <c r="H90" s="127"/>
      <c r="I90" s="127"/>
      <c r="J90" s="127"/>
      <c r="K90" s="127"/>
      <c r="L90" s="128"/>
      <c r="M90" s="104" t="s">
        <v>85</v>
      </c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6"/>
      <c r="Z90" s="107"/>
      <c r="AA90" s="107"/>
      <c r="AB90" s="107"/>
      <c r="AC90" s="107"/>
      <c r="AD90" s="10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</row>
    <row r="91" spans="1:62" ht="12.75" customHeight="1" x14ac:dyDescent="0.2">
      <c r="A91" s="160">
        <v>1</v>
      </c>
      <c r="B91" s="160"/>
      <c r="C91" s="160"/>
      <c r="D91" s="160"/>
      <c r="E91" s="160"/>
      <c r="F91" s="160"/>
      <c r="G91" s="256" t="s">
        <v>335</v>
      </c>
      <c r="H91" s="127"/>
      <c r="I91" s="127"/>
      <c r="J91" s="127"/>
      <c r="K91" s="127"/>
      <c r="L91" s="128"/>
      <c r="M91" s="113" t="s">
        <v>260</v>
      </c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4"/>
      <c r="Z91" s="116" t="s">
        <v>126</v>
      </c>
      <c r="AA91" s="116"/>
      <c r="AB91" s="116"/>
      <c r="AC91" s="116"/>
      <c r="AD91" s="116"/>
      <c r="AE91" s="137" t="s">
        <v>262</v>
      </c>
      <c r="AF91" s="137"/>
      <c r="AG91" s="137"/>
      <c r="AH91" s="137"/>
      <c r="AI91" s="137"/>
      <c r="AJ91" s="137"/>
      <c r="AK91" s="137"/>
      <c r="AL91" s="137"/>
      <c r="AM91" s="137"/>
      <c r="AN91" s="137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</row>
    <row r="92" spans="1:62" ht="12.75" customHeight="1" x14ac:dyDescent="0.2">
      <c r="A92" s="110">
        <v>2</v>
      </c>
      <c r="B92" s="111"/>
      <c r="C92" s="111"/>
      <c r="D92" s="111"/>
      <c r="E92" s="111"/>
      <c r="F92" s="112"/>
      <c r="G92" s="256" t="s">
        <v>335</v>
      </c>
      <c r="H92" s="127"/>
      <c r="I92" s="127"/>
      <c r="J92" s="127"/>
      <c r="K92" s="127"/>
      <c r="L92" s="128"/>
      <c r="M92" s="113" t="s">
        <v>120</v>
      </c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4"/>
      <c r="Z92" s="126" t="s">
        <v>127</v>
      </c>
      <c r="AA92" s="127"/>
      <c r="AB92" s="127"/>
      <c r="AC92" s="127"/>
      <c r="AD92" s="128"/>
      <c r="AE92" s="137" t="s">
        <v>262</v>
      </c>
      <c r="AF92" s="137"/>
      <c r="AG92" s="137"/>
      <c r="AH92" s="137"/>
      <c r="AI92" s="137"/>
      <c r="AJ92" s="137"/>
      <c r="AK92" s="137"/>
      <c r="AL92" s="137"/>
      <c r="AM92" s="137"/>
      <c r="AN92" s="137"/>
      <c r="AO92" s="129">
        <v>86.01</v>
      </c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1"/>
    </row>
    <row r="93" spans="1:62" ht="12.75" customHeight="1" x14ac:dyDescent="0.2">
      <c r="A93" s="160">
        <v>3</v>
      </c>
      <c r="B93" s="160"/>
      <c r="C93" s="160"/>
      <c r="D93" s="160"/>
      <c r="E93" s="160"/>
      <c r="F93" s="160"/>
      <c r="G93" s="256" t="s">
        <v>335</v>
      </c>
      <c r="H93" s="127"/>
      <c r="I93" s="127"/>
      <c r="J93" s="127"/>
      <c r="K93" s="127"/>
      <c r="L93" s="128"/>
      <c r="M93" s="113" t="s">
        <v>121</v>
      </c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4"/>
      <c r="Z93" s="116" t="s">
        <v>128</v>
      </c>
      <c r="AA93" s="116"/>
      <c r="AB93" s="116"/>
      <c r="AC93" s="116"/>
      <c r="AD93" s="116"/>
      <c r="AE93" s="137" t="s">
        <v>262</v>
      </c>
      <c r="AF93" s="137"/>
      <c r="AG93" s="137"/>
      <c r="AH93" s="137"/>
      <c r="AI93" s="137"/>
      <c r="AJ93" s="137"/>
      <c r="AK93" s="137"/>
      <c r="AL93" s="137"/>
      <c r="AM93" s="137"/>
      <c r="AN93" s="137"/>
      <c r="AO93" s="196">
        <v>158.94</v>
      </c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</row>
    <row r="94" spans="1:62" ht="12.75" customHeight="1" x14ac:dyDescent="0.2">
      <c r="A94" s="160">
        <v>4</v>
      </c>
      <c r="B94" s="160"/>
      <c r="C94" s="160"/>
      <c r="D94" s="160"/>
      <c r="E94" s="160"/>
      <c r="F94" s="160"/>
      <c r="G94" s="256" t="s">
        <v>335</v>
      </c>
      <c r="H94" s="127"/>
      <c r="I94" s="127"/>
      <c r="J94" s="127"/>
      <c r="K94" s="127"/>
      <c r="L94" s="128"/>
      <c r="M94" s="113" t="s">
        <v>122</v>
      </c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4"/>
      <c r="Z94" s="116" t="s">
        <v>129</v>
      </c>
      <c r="AA94" s="116"/>
      <c r="AB94" s="116"/>
      <c r="AC94" s="116"/>
      <c r="AD94" s="116"/>
      <c r="AE94" s="137" t="s">
        <v>262</v>
      </c>
      <c r="AF94" s="137"/>
      <c r="AG94" s="137"/>
      <c r="AH94" s="137"/>
      <c r="AI94" s="137"/>
      <c r="AJ94" s="137"/>
      <c r="AK94" s="137"/>
      <c r="AL94" s="137"/>
      <c r="AM94" s="137"/>
      <c r="AN94" s="137"/>
      <c r="AO94" s="196">
        <v>30412.799999999999</v>
      </c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</row>
    <row r="95" spans="1:62" s="13" customFormat="1" ht="12.75" customHeight="1" x14ac:dyDescent="0.2">
      <c r="A95" s="110">
        <v>5</v>
      </c>
      <c r="B95" s="111"/>
      <c r="C95" s="111"/>
      <c r="D95" s="111"/>
      <c r="E95" s="111"/>
      <c r="F95" s="112"/>
      <c r="G95" s="256" t="s">
        <v>335</v>
      </c>
      <c r="H95" s="127"/>
      <c r="I95" s="127"/>
      <c r="J95" s="127"/>
      <c r="K95" s="127"/>
      <c r="L95" s="128"/>
      <c r="M95" s="113" t="s">
        <v>147</v>
      </c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5"/>
      <c r="Z95" s="126" t="s">
        <v>148</v>
      </c>
      <c r="AA95" s="127"/>
      <c r="AB95" s="127"/>
      <c r="AC95" s="127"/>
      <c r="AD95" s="128"/>
      <c r="AE95" s="137" t="s">
        <v>262</v>
      </c>
      <c r="AF95" s="137"/>
      <c r="AG95" s="137"/>
      <c r="AH95" s="137"/>
      <c r="AI95" s="137"/>
      <c r="AJ95" s="137"/>
      <c r="AK95" s="137"/>
      <c r="AL95" s="137"/>
      <c r="AM95" s="137"/>
      <c r="AN95" s="137"/>
      <c r="AO95" s="129">
        <v>19.149999999999999</v>
      </c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1"/>
    </row>
    <row r="96" spans="1:62" s="96" customFormat="1" ht="12.75" customHeight="1" x14ac:dyDescent="0.2">
      <c r="A96" s="110">
        <v>6</v>
      </c>
      <c r="B96" s="111"/>
      <c r="C96" s="111"/>
      <c r="D96" s="111"/>
      <c r="E96" s="111"/>
      <c r="F96" s="112"/>
      <c r="G96" s="256" t="s">
        <v>335</v>
      </c>
      <c r="H96" s="127"/>
      <c r="I96" s="127"/>
      <c r="J96" s="127"/>
      <c r="K96" s="127"/>
      <c r="L96" s="128"/>
      <c r="M96" s="113" t="s">
        <v>376</v>
      </c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5"/>
      <c r="Z96" s="126" t="s">
        <v>220</v>
      </c>
      <c r="AA96" s="127"/>
      <c r="AB96" s="127"/>
      <c r="AC96" s="127"/>
      <c r="AD96" s="128"/>
      <c r="AE96" s="197" t="s">
        <v>262</v>
      </c>
      <c r="AF96" s="198"/>
      <c r="AG96" s="198"/>
      <c r="AH96" s="198"/>
      <c r="AI96" s="198"/>
      <c r="AJ96" s="198"/>
      <c r="AK96" s="198"/>
      <c r="AL96" s="198"/>
      <c r="AM96" s="198"/>
      <c r="AN96" s="199"/>
      <c r="AO96" s="129">
        <v>12.58</v>
      </c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1"/>
    </row>
    <row r="97" spans="1:55" ht="12.75" customHeight="1" x14ac:dyDescent="0.2">
      <c r="A97" s="98">
        <v>3</v>
      </c>
      <c r="B97" s="99"/>
      <c r="C97" s="99"/>
      <c r="D97" s="99"/>
      <c r="E97" s="99"/>
      <c r="F97" s="100"/>
      <c r="G97" s="256" t="s">
        <v>335</v>
      </c>
      <c r="H97" s="127"/>
      <c r="I97" s="127"/>
      <c r="J97" s="127"/>
      <c r="K97" s="127"/>
      <c r="L97" s="128"/>
      <c r="M97" s="104" t="s">
        <v>89</v>
      </c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107"/>
      <c r="AA97" s="107"/>
      <c r="AB97" s="107"/>
      <c r="AC97" s="107"/>
      <c r="AD97" s="107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</row>
    <row r="98" spans="1:55" ht="24.75" customHeight="1" x14ac:dyDescent="0.2">
      <c r="A98" s="160">
        <v>1</v>
      </c>
      <c r="B98" s="160"/>
      <c r="C98" s="160"/>
      <c r="D98" s="160"/>
      <c r="E98" s="160"/>
      <c r="F98" s="160"/>
      <c r="G98" s="256" t="s">
        <v>335</v>
      </c>
      <c r="H98" s="127"/>
      <c r="I98" s="127"/>
      <c r="J98" s="127"/>
      <c r="K98" s="127"/>
      <c r="L98" s="128"/>
      <c r="M98" s="113" t="s">
        <v>130</v>
      </c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4"/>
      <c r="Z98" s="116" t="s">
        <v>126</v>
      </c>
      <c r="AA98" s="116"/>
      <c r="AB98" s="116"/>
      <c r="AC98" s="116"/>
      <c r="AD98" s="116"/>
      <c r="AE98" s="113" t="s">
        <v>131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</row>
    <row r="99" spans="1:55" ht="15.75" customHeight="1" x14ac:dyDescent="0.2">
      <c r="A99" s="160">
        <v>2</v>
      </c>
      <c r="B99" s="160"/>
      <c r="C99" s="160"/>
      <c r="D99" s="160"/>
      <c r="E99" s="160"/>
      <c r="F99" s="160"/>
      <c r="G99" s="256" t="s">
        <v>335</v>
      </c>
      <c r="H99" s="127"/>
      <c r="I99" s="127"/>
      <c r="J99" s="127"/>
      <c r="K99" s="127"/>
      <c r="L99" s="128"/>
      <c r="M99" s="113" t="s">
        <v>120</v>
      </c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4"/>
      <c r="Z99" s="137" t="s">
        <v>132</v>
      </c>
      <c r="AA99" s="137"/>
      <c r="AB99" s="137"/>
      <c r="AC99" s="137"/>
      <c r="AD99" s="137"/>
      <c r="AE99" s="113" t="s">
        <v>131</v>
      </c>
      <c r="AF99" s="114"/>
      <c r="AG99" s="114"/>
      <c r="AH99" s="114"/>
      <c r="AI99" s="114"/>
      <c r="AJ99" s="114"/>
      <c r="AK99" s="114"/>
      <c r="AL99" s="114"/>
      <c r="AM99" s="114"/>
      <c r="AN99" s="115"/>
      <c r="AO99" s="159">
        <f>SUM(AO92/AO87)</f>
        <v>6.4248898184806155E-2</v>
      </c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</row>
    <row r="100" spans="1:55" ht="18.75" customHeight="1" x14ac:dyDescent="0.2">
      <c r="A100" s="160">
        <v>3</v>
      </c>
      <c r="B100" s="160"/>
      <c r="C100" s="160"/>
      <c r="D100" s="160"/>
      <c r="E100" s="160"/>
      <c r="F100" s="160"/>
      <c r="G100" s="256" t="s">
        <v>335</v>
      </c>
      <c r="H100" s="127"/>
      <c r="I100" s="127"/>
      <c r="J100" s="127"/>
      <c r="K100" s="127"/>
      <c r="L100" s="128"/>
      <c r="M100" s="113" t="s">
        <v>121</v>
      </c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4"/>
      <c r="Z100" s="137" t="s">
        <v>133</v>
      </c>
      <c r="AA100" s="137"/>
      <c r="AB100" s="137"/>
      <c r="AC100" s="137"/>
      <c r="AD100" s="137"/>
      <c r="AE100" s="113" t="s">
        <v>131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159">
        <f>SUM(AO93/AO87)</f>
        <v>0.11872712332860237</v>
      </c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</row>
    <row r="101" spans="1:55" ht="21.75" customHeight="1" x14ac:dyDescent="0.2">
      <c r="A101" s="160">
        <v>4</v>
      </c>
      <c r="B101" s="160"/>
      <c r="C101" s="160"/>
      <c r="D101" s="160"/>
      <c r="E101" s="160"/>
      <c r="F101" s="160"/>
      <c r="G101" s="256" t="s">
        <v>335</v>
      </c>
      <c r="H101" s="127"/>
      <c r="I101" s="127"/>
      <c r="J101" s="127"/>
      <c r="K101" s="127"/>
      <c r="L101" s="128"/>
      <c r="M101" s="113" t="s">
        <v>122</v>
      </c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4"/>
      <c r="Z101" s="137" t="s">
        <v>134</v>
      </c>
      <c r="AA101" s="137"/>
      <c r="AB101" s="137"/>
      <c r="AC101" s="137"/>
      <c r="AD101" s="137"/>
      <c r="AE101" s="113" t="s">
        <v>131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159">
        <f>SUM(AO94/AO87)</f>
        <v>22.718159408381265</v>
      </c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</row>
    <row r="102" spans="1:55" s="13" customFormat="1" ht="20.25" customHeight="1" x14ac:dyDescent="0.2">
      <c r="A102" s="110">
        <v>5</v>
      </c>
      <c r="B102" s="111"/>
      <c r="C102" s="111"/>
      <c r="D102" s="111"/>
      <c r="E102" s="111"/>
      <c r="F102" s="112"/>
      <c r="G102" s="256"/>
      <c r="H102" s="127"/>
      <c r="I102" s="127"/>
      <c r="J102" s="127"/>
      <c r="K102" s="127"/>
      <c r="L102" s="128"/>
      <c r="M102" s="113" t="s">
        <v>147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5"/>
      <c r="Z102" s="197" t="s">
        <v>133</v>
      </c>
      <c r="AA102" s="198"/>
      <c r="AB102" s="198"/>
      <c r="AC102" s="198"/>
      <c r="AD102" s="199"/>
      <c r="AE102" s="113" t="s">
        <v>131</v>
      </c>
      <c r="AF102" s="114"/>
      <c r="AG102" s="114"/>
      <c r="AH102" s="114"/>
      <c r="AI102" s="114"/>
      <c r="AJ102" s="114"/>
      <c r="AK102" s="114"/>
      <c r="AL102" s="114"/>
      <c r="AM102" s="114"/>
      <c r="AN102" s="115"/>
      <c r="AO102" s="159">
        <f>SUM(AO95/AO87)</f>
        <v>1.4304922686188092E-2</v>
      </c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</row>
    <row r="103" spans="1:55" s="96" customFormat="1" ht="12.75" customHeight="1" x14ac:dyDescent="0.2">
      <c r="A103" s="110">
        <v>6</v>
      </c>
      <c r="B103" s="111"/>
      <c r="C103" s="111"/>
      <c r="D103" s="111"/>
      <c r="E103" s="111"/>
      <c r="F103" s="112"/>
      <c r="G103" s="256" t="s">
        <v>335</v>
      </c>
      <c r="H103" s="127"/>
      <c r="I103" s="127"/>
      <c r="J103" s="127"/>
      <c r="K103" s="127"/>
      <c r="L103" s="128"/>
      <c r="M103" s="113" t="s">
        <v>376</v>
      </c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5"/>
      <c r="Z103" s="126"/>
      <c r="AA103" s="127"/>
      <c r="AB103" s="127"/>
      <c r="AC103" s="127"/>
      <c r="AD103" s="128"/>
      <c r="AE103" s="113" t="s">
        <v>165</v>
      </c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142">
        <f>AO96/AO89</f>
        <v>5.0199521149241824E-2</v>
      </c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4"/>
    </row>
    <row r="104" spans="1:55" ht="12.75" customHeight="1" x14ac:dyDescent="0.2">
      <c r="A104" s="98">
        <v>4</v>
      </c>
      <c r="B104" s="99"/>
      <c r="C104" s="99"/>
      <c r="D104" s="99"/>
      <c r="E104" s="99"/>
      <c r="F104" s="100"/>
      <c r="G104" s="256" t="s">
        <v>335</v>
      </c>
      <c r="H104" s="127"/>
      <c r="I104" s="127"/>
      <c r="J104" s="127"/>
      <c r="K104" s="127"/>
      <c r="L104" s="128"/>
      <c r="M104" s="104" t="s">
        <v>94</v>
      </c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107"/>
      <c r="AA104" s="107"/>
      <c r="AB104" s="107"/>
      <c r="AC104" s="107"/>
      <c r="AD104" s="107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</row>
    <row r="105" spans="1:55" ht="12.75" customHeight="1" x14ac:dyDescent="0.2">
      <c r="A105" s="160">
        <v>1</v>
      </c>
      <c r="B105" s="160"/>
      <c r="C105" s="160"/>
      <c r="D105" s="160"/>
      <c r="E105" s="160"/>
      <c r="F105" s="160"/>
      <c r="G105" s="256" t="s">
        <v>335</v>
      </c>
      <c r="H105" s="127"/>
      <c r="I105" s="127"/>
      <c r="J105" s="127"/>
      <c r="K105" s="127"/>
      <c r="L105" s="128"/>
      <c r="M105" s="113" t="s">
        <v>135</v>
      </c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4"/>
      <c r="Z105" s="116" t="s">
        <v>115</v>
      </c>
      <c r="AA105" s="116"/>
      <c r="AB105" s="116"/>
      <c r="AC105" s="116"/>
      <c r="AD105" s="116"/>
      <c r="AE105" s="113" t="s">
        <v>131</v>
      </c>
      <c r="AF105" s="114"/>
      <c r="AG105" s="114"/>
      <c r="AH105" s="114"/>
      <c r="AI105" s="114"/>
      <c r="AJ105" s="114"/>
      <c r="AK105" s="114"/>
      <c r="AL105" s="114"/>
      <c r="AM105" s="114"/>
      <c r="AN105" s="115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</row>
    <row r="106" spans="1:55" ht="12.75" customHeight="1" x14ac:dyDescent="0.2">
      <c r="A106" s="160">
        <v>2</v>
      </c>
      <c r="B106" s="160"/>
      <c r="C106" s="160"/>
      <c r="D106" s="160"/>
      <c r="E106" s="160"/>
      <c r="F106" s="160"/>
      <c r="G106" s="256" t="s">
        <v>335</v>
      </c>
      <c r="H106" s="127"/>
      <c r="I106" s="127"/>
      <c r="J106" s="127"/>
      <c r="K106" s="127"/>
      <c r="L106" s="128"/>
      <c r="M106" s="113" t="s">
        <v>120</v>
      </c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4"/>
      <c r="Z106" s="116" t="s">
        <v>115</v>
      </c>
      <c r="AA106" s="116"/>
      <c r="AB106" s="116"/>
      <c r="AC106" s="116"/>
      <c r="AD106" s="116"/>
      <c r="AE106" s="113" t="s">
        <v>131</v>
      </c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159">
        <v>97</v>
      </c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</row>
    <row r="107" spans="1:55" ht="12.75" customHeight="1" x14ac:dyDescent="0.2">
      <c r="A107" s="160">
        <v>3</v>
      </c>
      <c r="B107" s="160"/>
      <c r="C107" s="160"/>
      <c r="D107" s="160"/>
      <c r="E107" s="160"/>
      <c r="F107" s="160"/>
      <c r="G107" s="256" t="s">
        <v>335</v>
      </c>
      <c r="H107" s="127"/>
      <c r="I107" s="127"/>
      <c r="J107" s="127"/>
      <c r="K107" s="127"/>
      <c r="L107" s="128"/>
      <c r="M107" s="113" t="s">
        <v>121</v>
      </c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4"/>
      <c r="Z107" s="116" t="s">
        <v>115</v>
      </c>
      <c r="AA107" s="116"/>
      <c r="AB107" s="116"/>
      <c r="AC107" s="116"/>
      <c r="AD107" s="116"/>
      <c r="AE107" s="113" t="s">
        <v>131</v>
      </c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159">
        <v>155.80000000000001</v>
      </c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</row>
    <row r="108" spans="1:55" ht="12.75" customHeight="1" x14ac:dyDescent="0.2">
      <c r="A108" s="160">
        <v>4</v>
      </c>
      <c r="B108" s="160"/>
      <c r="C108" s="160"/>
      <c r="D108" s="160"/>
      <c r="E108" s="160"/>
      <c r="F108" s="160"/>
      <c r="G108" s="256" t="s">
        <v>335</v>
      </c>
      <c r="H108" s="127"/>
      <c r="I108" s="127"/>
      <c r="J108" s="127"/>
      <c r="K108" s="127"/>
      <c r="L108" s="128"/>
      <c r="M108" s="113" t="s">
        <v>122</v>
      </c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4"/>
      <c r="Z108" s="116" t="s">
        <v>115</v>
      </c>
      <c r="AA108" s="116"/>
      <c r="AB108" s="116"/>
      <c r="AC108" s="116"/>
      <c r="AD108" s="116"/>
      <c r="AE108" s="113" t="s">
        <v>131</v>
      </c>
      <c r="AF108" s="114"/>
      <c r="AG108" s="114"/>
      <c r="AH108" s="114"/>
      <c r="AI108" s="114"/>
      <c r="AJ108" s="114"/>
      <c r="AK108" s="114"/>
      <c r="AL108" s="114"/>
      <c r="AM108" s="114"/>
      <c r="AN108" s="115"/>
      <c r="AO108" s="159">
        <v>128</v>
      </c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</row>
    <row r="109" spans="1:55" s="96" customFormat="1" ht="12.75" customHeight="1" x14ac:dyDescent="0.2">
      <c r="A109" s="160">
        <v>5</v>
      </c>
      <c r="B109" s="160"/>
      <c r="C109" s="160"/>
      <c r="D109" s="160"/>
      <c r="E109" s="160"/>
      <c r="F109" s="160"/>
      <c r="G109" s="256" t="s">
        <v>377</v>
      </c>
      <c r="H109" s="127"/>
      <c r="I109" s="127"/>
      <c r="J109" s="127"/>
      <c r="K109" s="127"/>
      <c r="L109" s="128"/>
      <c r="M109" s="113" t="s">
        <v>376</v>
      </c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5"/>
      <c r="Z109" s="116" t="s">
        <v>115</v>
      </c>
      <c r="AA109" s="116"/>
      <c r="AB109" s="116"/>
      <c r="AC109" s="116"/>
      <c r="AD109" s="116"/>
      <c r="AE109" s="113" t="s">
        <v>131</v>
      </c>
      <c r="AF109" s="114"/>
      <c r="AG109" s="114"/>
      <c r="AH109" s="114"/>
      <c r="AI109" s="114"/>
      <c r="AJ109" s="114"/>
      <c r="AK109" s="114"/>
      <c r="AL109" s="114"/>
      <c r="AM109" s="114"/>
      <c r="AN109" s="115"/>
      <c r="AO109" s="159">
        <v>173</v>
      </c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</row>
    <row r="110" spans="1:55" s="34" customFormat="1" ht="35.25" customHeight="1" x14ac:dyDescent="0.2">
      <c r="A110" s="160">
        <v>6</v>
      </c>
      <c r="B110" s="160"/>
      <c r="C110" s="160"/>
      <c r="D110" s="160"/>
      <c r="E110" s="160"/>
      <c r="F110" s="160"/>
      <c r="G110" s="256" t="s">
        <v>335</v>
      </c>
      <c r="H110" s="127"/>
      <c r="I110" s="127"/>
      <c r="J110" s="127"/>
      <c r="K110" s="127"/>
      <c r="L110" s="128"/>
      <c r="M110" s="113" t="s">
        <v>168</v>
      </c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4"/>
      <c r="Z110" s="116" t="s">
        <v>115</v>
      </c>
      <c r="AA110" s="116"/>
      <c r="AB110" s="116"/>
      <c r="AC110" s="116"/>
      <c r="AD110" s="116"/>
      <c r="AE110" s="197" t="s">
        <v>131</v>
      </c>
      <c r="AF110" s="198"/>
      <c r="AG110" s="198"/>
      <c r="AH110" s="198"/>
      <c r="AI110" s="198"/>
      <c r="AJ110" s="198"/>
      <c r="AK110" s="198"/>
      <c r="AL110" s="198"/>
      <c r="AM110" s="198"/>
      <c r="AN110" s="199"/>
      <c r="AO110" s="291">
        <f>AO81/364.2*100</f>
        <v>168.36902800658979</v>
      </c>
      <c r="AP110" s="291"/>
      <c r="AQ110" s="291"/>
      <c r="AR110" s="291"/>
      <c r="AS110" s="291"/>
      <c r="AT110" s="291"/>
      <c r="AU110" s="291"/>
      <c r="AV110" s="291"/>
      <c r="AW110" s="291"/>
      <c r="AX110" s="291"/>
      <c r="AY110" s="291"/>
      <c r="AZ110" s="291"/>
      <c r="BA110" s="291"/>
      <c r="BB110" s="291"/>
      <c r="BC110" s="291"/>
    </row>
    <row r="111" spans="1:55" s="96" customFormat="1" ht="27.75" hidden="1" customHeight="1" x14ac:dyDescent="0.2">
      <c r="A111" s="166"/>
      <c r="B111" s="166"/>
      <c r="C111" s="166"/>
      <c r="D111" s="166"/>
      <c r="E111" s="166"/>
      <c r="F111" s="166"/>
      <c r="G111" s="175"/>
      <c r="H111" s="175"/>
      <c r="I111" s="175"/>
      <c r="J111" s="175"/>
      <c r="K111" s="175"/>
      <c r="L111" s="175"/>
      <c r="M111" s="170" t="s">
        <v>342</v>
      </c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2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</row>
    <row r="112" spans="1:55" s="96" customFormat="1" ht="15.75" hidden="1" customHeight="1" x14ac:dyDescent="0.2">
      <c r="A112" s="166"/>
      <c r="B112" s="166"/>
      <c r="C112" s="166"/>
      <c r="D112" s="166"/>
      <c r="E112" s="166"/>
      <c r="F112" s="166"/>
      <c r="G112" s="175"/>
      <c r="H112" s="175"/>
      <c r="I112" s="175"/>
      <c r="J112" s="175"/>
      <c r="K112" s="175"/>
      <c r="L112" s="175"/>
      <c r="M112" s="165" t="s">
        <v>343</v>
      </c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</row>
    <row r="113" spans="1:79" s="96" customFormat="1" ht="15.75" hidden="1" customHeight="1" x14ac:dyDescent="0.2">
      <c r="A113" s="166"/>
      <c r="B113" s="166"/>
      <c r="C113" s="166"/>
      <c r="D113" s="166"/>
      <c r="E113" s="166"/>
      <c r="F113" s="166"/>
      <c r="G113" s="175"/>
      <c r="H113" s="175"/>
      <c r="I113" s="175"/>
      <c r="J113" s="175"/>
      <c r="K113" s="175"/>
      <c r="L113" s="175"/>
      <c r="M113" s="113" t="s">
        <v>344</v>
      </c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4"/>
      <c r="Z113" s="116" t="s">
        <v>91</v>
      </c>
      <c r="AA113" s="116"/>
      <c r="AB113" s="116"/>
      <c r="AC113" s="116"/>
      <c r="AD113" s="116"/>
      <c r="AE113" s="116" t="s">
        <v>119</v>
      </c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59">
        <f>AS41</f>
        <v>0</v>
      </c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</row>
    <row r="114" spans="1:79" s="96" customFormat="1" ht="15.75" hidden="1" customHeight="1" x14ac:dyDescent="0.2">
      <c r="A114" s="166"/>
      <c r="B114" s="166"/>
      <c r="C114" s="166"/>
      <c r="D114" s="166"/>
      <c r="E114" s="166"/>
      <c r="F114" s="166"/>
      <c r="G114" s="175"/>
      <c r="H114" s="175"/>
      <c r="I114" s="175"/>
      <c r="J114" s="175"/>
      <c r="K114" s="175"/>
      <c r="L114" s="175"/>
      <c r="M114" s="165" t="s">
        <v>345</v>
      </c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</row>
    <row r="115" spans="1:79" s="96" customFormat="1" ht="24.75" hidden="1" customHeight="1" x14ac:dyDescent="0.2">
      <c r="A115" s="166"/>
      <c r="B115" s="166"/>
      <c r="C115" s="166"/>
      <c r="D115" s="166"/>
      <c r="E115" s="166"/>
      <c r="F115" s="166"/>
      <c r="G115" s="175"/>
      <c r="H115" s="175"/>
      <c r="I115" s="175"/>
      <c r="J115" s="175"/>
      <c r="K115" s="175"/>
      <c r="L115" s="175"/>
      <c r="M115" s="139" t="s">
        <v>346</v>
      </c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1"/>
      <c r="Z115" s="116" t="s">
        <v>347</v>
      </c>
      <c r="AA115" s="116"/>
      <c r="AB115" s="116"/>
      <c r="AC115" s="116"/>
      <c r="AD115" s="116"/>
      <c r="AE115" s="116" t="s">
        <v>119</v>
      </c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59">
        <v>0</v>
      </c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</row>
    <row r="116" spans="1:79" s="96" customFormat="1" ht="15.75" hidden="1" customHeight="1" x14ac:dyDescent="0.2">
      <c r="A116" s="166"/>
      <c r="B116" s="166"/>
      <c r="C116" s="166"/>
      <c r="D116" s="166"/>
      <c r="E116" s="166"/>
      <c r="F116" s="166"/>
      <c r="G116" s="175"/>
      <c r="H116" s="175"/>
      <c r="I116" s="175"/>
      <c r="J116" s="175"/>
      <c r="K116" s="175"/>
      <c r="L116" s="175"/>
      <c r="M116" s="165" t="s">
        <v>89</v>
      </c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</row>
    <row r="117" spans="1:79" s="96" customFormat="1" ht="25.5" hidden="1" customHeight="1" x14ac:dyDescent="0.2">
      <c r="A117" s="166"/>
      <c r="B117" s="166"/>
      <c r="C117" s="166"/>
      <c r="D117" s="166"/>
      <c r="E117" s="166"/>
      <c r="F117" s="166"/>
      <c r="G117" s="175"/>
      <c r="H117" s="175"/>
      <c r="I117" s="175"/>
      <c r="J117" s="175"/>
      <c r="K117" s="175"/>
      <c r="L117" s="175"/>
      <c r="M117" s="113" t="s">
        <v>349</v>
      </c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5"/>
      <c r="Z117" s="116" t="s">
        <v>91</v>
      </c>
      <c r="AA117" s="116"/>
      <c r="AB117" s="116"/>
      <c r="AC117" s="116"/>
      <c r="AD117" s="116"/>
      <c r="AE117" s="116" t="s">
        <v>165</v>
      </c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59" t="e">
        <f>AO113/AO115</f>
        <v>#DIV/0!</v>
      </c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</row>
    <row r="118" spans="1:79" s="96" customFormat="1" ht="16.5" hidden="1" customHeight="1" x14ac:dyDescent="0.2">
      <c r="A118" s="166"/>
      <c r="B118" s="166"/>
      <c r="C118" s="166"/>
      <c r="D118" s="166"/>
      <c r="E118" s="166"/>
      <c r="F118" s="166"/>
      <c r="G118" s="175"/>
      <c r="H118" s="175"/>
      <c r="I118" s="175"/>
      <c r="J118" s="175"/>
      <c r="K118" s="175"/>
      <c r="L118" s="175"/>
      <c r="M118" s="165" t="s">
        <v>94</v>
      </c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</row>
    <row r="119" spans="1:79" s="96" customFormat="1" ht="16.5" hidden="1" customHeight="1" x14ac:dyDescent="0.2">
      <c r="A119" s="166"/>
      <c r="B119" s="166"/>
      <c r="C119" s="166"/>
      <c r="D119" s="166"/>
      <c r="E119" s="166"/>
      <c r="F119" s="166"/>
      <c r="G119" s="175"/>
      <c r="H119" s="175"/>
      <c r="I119" s="175"/>
      <c r="J119" s="175"/>
      <c r="K119" s="175"/>
      <c r="L119" s="175"/>
      <c r="M119" s="158" t="s">
        <v>348</v>
      </c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16" t="s">
        <v>115</v>
      </c>
      <c r="AA119" s="116"/>
      <c r="AB119" s="116"/>
      <c r="AC119" s="116"/>
      <c r="AD119" s="116"/>
      <c r="AE119" s="116" t="s">
        <v>165</v>
      </c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290">
        <v>0</v>
      </c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</row>
    <row r="120" spans="1:79" s="2" customFormat="1" ht="15.75" customHeight="1" x14ac:dyDescent="0.2">
      <c r="A120" s="188" t="s">
        <v>67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</row>
    <row r="121" spans="1:79" ht="0.75" customHeight="1" x14ac:dyDescent="0.2">
      <c r="A121" s="205" t="s">
        <v>98</v>
      </c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</row>
    <row r="122" spans="1:79" ht="4.5" hidden="1" customHeight="1" x14ac:dyDescent="0.2"/>
    <row r="123" spans="1:79" ht="27.75" customHeight="1" x14ac:dyDescent="0.2">
      <c r="A123" s="206" t="s">
        <v>25</v>
      </c>
      <c r="B123" s="207"/>
      <c r="C123" s="207"/>
      <c r="D123" s="204" t="s">
        <v>24</v>
      </c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6" t="s">
        <v>12</v>
      </c>
      <c r="R123" s="207"/>
      <c r="S123" s="207"/>
      <c r="T123" s="210"/>
      <c r="U123" s="204" t="s">
        <v>23</v>
      </c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 t="s">
        <v>35</v>
      </c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166" t="s">
        <v>264</v>
      </c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204" t="s">
        <v>22</v>
      </c>
      <c r="BF123" s="204"/>
      <c r="BG123" s="204"/>
      <c r="BH123" s="204"/>
      <c r="BI123" s="204"/>
      <c r="BJ123" s="204"/>
      <c r="BK123" s="204"/>
      <c r="BL123" s="204"/>
      <c r="BM123" s="204"/>
    </row>
    <row r="124" spans="1:79" ht="27" customHeight="1" x14ac:dyDescent="0.2">
      <c r="A124" s="208"/>
      <c r="B124" s="209"/>
      <c r="C124" s="209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8"/>
      <c r="R124" s="209"/>
      <c r="S124" s="209"/>
      <c r="T124" s="211"/>
      <c r="U124" s="204" t="s">
        <v>18</v>
      </c>
      <c r="V124" s="204"/>
      <c r="W124" s="204"/>
      <c r="X124" s="204"/>
      <c r="Y124" s="204" t="s">
        <v>17</v>
      </c>
      <c r="Z124" s="204"/>
      <c r="AA124" s="204"/>
      <c r="AB124" s="204"/>
      <c r="AC124" s="204" t="s">
        <v>16</v>
      </c>
      <c r="AD124" s="204"/>
      <c r="AE124" s="204"/>
      <c r="AF124" s="204"/>
      <c r="AG124" s="204" t="s">
        <v>18</v>
      </c>
      <c r="AH124" s="204"/>
      <c r="AI124" s="204"/>
      <c r="AJ124" s="204"/>
      <c r="AK124" s="204" t="s">
        <v>17</v>
      </c>
      <c r="AL124" s="204"/>
      <c r="AM124" s="204"/>
      <c r="AN124" s="204"/>
      <c r="AO124" s="204" t="s">
        <v>16</v>
      </c>
      <c r="AP124" s="204"/>
      <c r="AQ124" s="204"/>
      <c r="AR124" s="204"/>
      <c r="AS124" s="204" t="s">
        <v>18</v>
      </c>
      <c r="AT124" s="204"/>
      <c r="AU124" s="204"/>
      <c r="AV124" s="204"/>
      <c r="AW124" s="204" t="s">
        <v>17</v>
      </c>
      <c r="AX124" s="204"/>
      <c r="AY124" s="204"/>
      <c r="AZ124" s="204"/>
      <c r="BA124" s="204" t="s">
        <v>16</v>
      </c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</row>
    <row r="125" spans="1:79" ht="12.75" customHeight="1" x14ac:dyDescent="0.2">
      <c r="A125" s="212">
        <v>1</v>
      </c>
      <c r="B125" s="213"/>
      <c r="C125" s="213"/>
      <c r="D125" s="204">
        <v>2</v>
      </c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12">
        <v>3</v>
      </c>
      <c r="R125" s="213"/>
      <c r="S125" s="213"/>
      <c r="T125" s="214"/>
      <c r="U125" s="204">
        <v>4</v>
      </c>
      <c r="V125" s="204"/>
      <c r="W125" s="204"/>
      <c r="X125" s="204"/>
      <c r="Y125" s="204">
        <v>5</v>
      </c>
      <c r="Z125" s="204"/>
      <c r="AA125" s="204"/>
      <c r="AB125" s="204"/>
      <c r="AC125" s="204">
        <v>6</v>
      </c>
      <c r="AD125" s="204"/>
      <c r="AE125" s="204"/>
      <c r="AF125" s="204"/>
      <c r="AG125" s="204">
        <v>7</v>
      </c>
      <c r="AH125" s="204"/>
      <c r="AI125" s="204"/>
      <c r="AJ125" s="204"/>
      <c r="AK125" s="204">
        <v>8</v>
      </c>
      <c r="AL125" s="204"/>
      <c r="AM125" s="204"/>
      <c r="AN125" s="204"/>
      <c r="AO125" s="204">
        <v>9</v>
      </c>
      <c r="AP125" s="204"/>
      <c r="AQ125" s="204"/>
      <c r="AR125" s="204"/>
      <c r="AS125" s="204">
        <v>10</v>
      </c>
      <c r="AT125" s="204"/>
      <c r="AU125" s="204"/>
      <c r="AV125" s="204"/>
      <c r="AW125" s="204">
        <v>11</v>
      </c>
      <c r="AX125" s="204"/>
      <c r="AY125" s="204"/>
      <c r="AZ125" s="204"/>
      <c r="BA125" s="204">
        <v>12</v>
      </c>
      <c r="BB125" s="204"/>
      <c r="BC125" s="204"/>
      <c r="BD125" s="204"/>
      <c r="BE125" s="204">
        <v>13</v>
      </c>
      <c r="BF125" s="204"/>
      <c r="BG125" s="204"/>
      <c r="BH125" s="204"/>
      <c r="BI125" s="204"/>
      <c r="BJ125" s="204"/>
      <c r="BK125" s="204"/>
      <c r="BL125" s="204"/>
      <c r="BM125" s="204"/>
    </row>
    <row r="126" spans="1:79" ht="12.75" hidden="1" customHeight="1" x14ac:dyDescent="0.2">
      <c r="A126" s="145" t="s">
        <v>61</v>
      </c>
      <c r="B126" s="146"/>
      <c r="C126" s="146"/>
      <c r="D126" s="200" t="s">
        <v>45</v>
      </c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145" t="s">
        <v>43</v>
      </c>
      <c r="R126" s="146"/>
      <c r="S126" s="146"/>
      <c r="T126" s="147"/>
      <c r="U126" s="196" t="s">
        <v>62</v>
      </c>
      <c r="V126" s="196"/>
      <c r="W126" s="196"/>
      <c r="X126" s="196"/>
      <c r="Y126" s="196" t="s">
        <v>63</v>
      </c>
      <c r="Z126" s="196"/>
      <c r="AA126" s="196"/>
      <c r="AB126" s="196"/>
      <c r="AC126" s="196" t="s">
        <v>49</v>
      </c>
      <c r="AD126" s="196"/>
      <c r="AE126" s="196"/>
      <c r="AF126" s="196"/>
      <c r="AG126" s="196" t="s">
        <v>46</v>
      </c>
      <c r="AH126" s="196"/>
      <c r="AI126" s="196"/>
      <c r="AJ126" s="196"/>
      <c r="AK126" s="196" t="s">
        <v>47</v>
      </c>
      <c r="AL126" s="196"/>
      <c r="AM126" s="196"/>
      <c r="AN126" s="196"/>
      <c r="AO126" s="196" t="s">
        <v>49</v>
      </c>
      <c r="AP126" s="196"/>
      <c r="AQ126" s="196"/>
      <c r="AR126" s="196"/>
      <c r="AS126" s="196" t="s">
        <v>64</v>
      </c>
      <c r="AT126" s="196"/>
      <c r="AU126" s="196"/>
      <c r="AV126" s="196"/>
      <c r="AW126" s="196" t="s">
        <v>65</v>
      </c>
      <c r="AX126" s="196"/>
      <c r="AY126" s="196"/>
      <c r="AZ126" s="196"/>
      <c r="BA126" s="196" t="s">
        <v>49</v>
      </c>
      <c r="BB126" s="196"/>
      <c r="BC126" s="196"/>
      <c r="BD126" s="196"/>
      <c r="BE126" s="200" t="s">
        <v>66</v>
      </c>
      <c r="BF126" s="200"/>
      <c r="BG126" s="200"/>
      <c r="BH126" s="200"/>
      <c r="BI126" s="200"/>
      <c r="BJ126" s="200"/>
      <c r="BK126" s="200"/>
      <c r="BL126" s="200"/>
      <c r="BM126" s="200"/>
      <c r="CA126" s="1" t="s">
        <v>57</v>
      </c>
    </row>
    <row r="127" spans="1:79" s="6" customFormat="1" x14ac:dyDescent="0.2">
      <c r="A127" s="120" t="s">
        <v>75</v>
      </c>
      <c r="B127" s="121"/>
      <c r="C127" s="121"/>
      <c r="D127" s="108" t="s">
        <v>74</v>
      </c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201" t="s">
        <v>75</v>
      </c>
      <c r="R127" s="202"/>
      <c r="S127" s="202"/>
      <c r="T127" s="203"/>
      <c r="U127" s="109"/>
      <c r="V127" s="109"/>
      <c r="W127" s="109"/>
      <c r="X127" s="109"/>
      <c r="Y127" s="109"/>
      <c r="Z127" s="109"/>
      <c r="AA127" s="109"/>
      <c r="AB127" s="109"/>
      <c r="AC127" s="109">
        <f>U127+Y127</f>
        <v>0</v>
      </c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>
        <f>AG127+AK127</f>
        <v>0</v>
      </c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>
        <f>AS127+AW127</f>
        <v>0</v>
      </c>
      <c r="BB127" s="109"/>
      <c r="BC127" s="109"/>
      <c r="BD127" s="109"/>
      <c r="BE127" s="108" t="s">
        <v>75</v>
      </c>
      <c r="BF127" s="108"/>
      <c r="BG127" s="108"/>
      <c r="BH127" s="108"/>
      <c r="BI127" s="108"/>
      <c r="BJ127" s="108"/>
      <c r="BK127" s="108"/>
      <c r="BL127" s="108"/>
      <c r="BM127" s="108"/>
      <c r="CA127" s="6" t="s">
        <v>58</v>
      </c>
    </row>
    <row r="128" spans="1:79" ht="6" customHeight="1" x14ac:dyDescent="0.2">
      <c r="A128" s="7"/>
      <c r="B128" s="7"/>
      <c r="C128" s="7"/>
    </row>
    <row r="129" spans="1:64" ht="12.75" customHeight="1" x14ac:dyDescent="0.2">
      <c r="A129" s="193" t="s">
        <v>37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</row>
    <row r="130" spans="1:64" ht="13.5" customHeight="1" x14ac:dyDescent="0.2">
      <c r="A130" s="193" t="s">
        <v>38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</row>
    <row r="131" spans="1:64" ht="15.75" customHeight="1" x14ac:dyDescent="0.2">
      <c r="A131" s="193" t="s">
        <v>39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</row>
    <row r="132" spans="1:64" ht="5.25" customHeight="1" x14ac:dyDescent="0.2"/>
    <row r="133" spans="1:64" ht="13.5" customHeight="1" x14ac:dyDescent="0.2">
      <c r="A133" s="195" t="s">
        <v>96</v>
      </c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8"/>
      <c r="AO133" s="182" t="s">
        <v>97</v>
      </c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</row>
    <row r="134" spans="1:64" ht="9" customHeight="1" x14ac:dyDescent="0.2">
      <c r="W134" s="183" t="s">
        <v>40</v>
      </c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O134" s="183" t="s">
        <v>41</v>
      </c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</row>
    <row r="135" spans="1:64" ht="11.25" customHeight="1" x14ac:dyDescent="0.2">
      <c r="A135" s="179" t="s">
        <v>26</v>
      </c>
      <c r="B135" s="179"/>
      <c r="C135" s="179"/>
      <c r="D135" s="179"/>
      <c r="E135" s="179"/>
      <c r="F135" s="179"/>
    </row>
    <row r="136" spans="1:64" ht="5.25" customHeight="1" x14ac:dyDescent="0.2"/>
    <row r="137" spans="1:64" ht="12.75" customHeight="1" x14ac:dyDescent="0.2">
      <c r="A137" s="180" t="s">
        <v>288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8"/>
      <c r="AO137" s="182" t="s">
        <v>289</v>
      </c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2"/>
      <c r="BG137" s="182"/>
    </row>
    <row r="138" spans="1:64" ht="11.25" customHeight="1" x14ac:dyDescent="0.2">
      <c r="W138" s="183" t="s">
        <v>40</v>
      </c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O138" s="183" t="s">
        <v>41</v>
      </c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</row>
  </sheetData>
  <sheetProtection selectLockedCells="1" selectUnlockedCells="1"/>
  <mergeCells count="582">
    <mergeCell ref="A109:F109"/>
    <mergeCell ref="G109:L109"/>
    <mergeCell ref="M109:Y109"/>
    <mergeCell ref="Z109:AD109"/>
    <mergeCell ref="AE109:AN109"/>
    <mergeCell ref="AO109:BC109"/>
    <mergeCell ref="P41:AB41"/>
    <mergeCell ref="AC41:AJ41"/>
    <mergeCell ref="AK41:AR41"/>
    <mergeCell ref="AS41:AZ41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A103:F103"/>
    <mergeCell ref="G103:L103"/>
    <mergeCell ref="M103:Y103"/>
    <mergeCell ref="Z103:AD103"/>
    <mergeCell ref="AE103:AN103"/>
    <mergeCell ref="BD81:BJ81"/>
    <mergeCell ref="A86:F86"/>
    <mergeCell ref="G86:L86"/>
    <mergeCell ref="M86:Y86"/>
    <mergeCell ref="Z86:AD86"/>
    <mergeCell ref="AE86:AN86"/>
    <mergeCell ref="AO86:BC86"/>
    <mergeCell ref="M80:Y80"/>
    <mergeCell ref="Z80:AD80"/>
    <mergeCell ref="AE80:AN80"/>
    <mergeCell ref="AO80:BC80"/>
    <mergeCell ref="AO103:BC103"/>
    <mergeCell ref="A100:F100"/>
    <mergeCell ref="G100:L100"/>
    <mergeCell ref="M100:Y100"/>
    <mergeCell ref="Z100:AD100"/>
    <mergeCell ref="AE100:AN100"/>
    <mergeCell ref="AO100:BC100"/>
    <mergeCell ref="A101:F101"/>
    <mergeCell ref="G101:L101"/>
    <mergeCell ref="M101:Y101"/>
    <mergeCell ref="Z101:AD101"/>
    <mergeCell ref="AE101:AN101"/>
    <mergeCell ref="AO101:BC101"/>
    <mergeCell ref="A99:F99"/>
    <mergeCell ref="G99:L99"/>
    <mergeCell ref="M99:Y99"/>
    <mergeCell ref="Z99:AD99"/>
    <mergeCell ref="AE99:AN99"/>
    <mergeCell ref="A135:F135"/>
    <mergeCell ref="A137:V137"/>
    <mergeCell ref="W137:AM137"/>
    <mergeCell ref="AO137:BG137"/>
    <mergeCell ref="AO133:BG133"/>
    <mergeCell ref="W134:AM134"/>
    <mergeCell ref="AO134:BG134"/>
    <mergeCell ref="A129:BL129"/>
    <mergeCell ref="AK127:AN127"/>
    <mergeCell ref="AC126:AF126"/>
    <mergeCell ref="AG126:AJ126"/>
    <mergeCell ref="AK126:AN126"/>
    <mergeCell ref="AO126:AR126"/>
    <mergeCell ref="AS126:AV126"/>
    <mergeCell ref="AW126:AZ126"/>
    <mergeCell ref="A126:C126"/>
    <mergeCell ref="D126:P126"/>
    <mergeCell ref="Q126:T126"/>
    <mergeCell ref="U126:X126"/>
    <mergeCell ref="W138:AM138"/>
    <mergeCell ref="AO138:BG138"/>
    <mergeCell ref="BB1:BL1"/>
    <mergeCell ref="AO5:BF5"/>
    <mergeCell ref="BH21:BL21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30:BL130"/>
    <mergeCell ref="A131:BL131"/>
    <mergeCell ref="A133:V133"/>
    <mergeCell ref="W133:AM133"/>
    <mergeCell ref="A17:B17"/>
    <mergeCell ref="C17:K17"/>
    <mergeCell ref="L17:BL17"/>
    <mergeCell ref="A18:K18"/>
    <mergeCell ref="L18:BL18"/>
    <mergeCell ref="M60:Y60"/>
    <mergeCell ref="A85:F85"/>
    <mergeCell ref="G85:L85"/>
    <mergeCell ref="M85:Y85"/>
    <mergeCell ref="Z85:AD85"/>
    <mergeCell ref="AE85:AN85"/>
    <mergeCell ref="AO85:BC85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A95:F95"/>
    <mergeCell ref="G95:L95"/>
    <mergeCell ref="M95:Y95"/>
    <mergeCell ref="Z95:AD95"/>
    <mergeCell ref="AO127:AR127"/>
    <mergeCell ref="AS127:AV127"/>
    <mergeCell ref="AW127:AZ127"/>
    <mergeCell ref="BA127:BD127"/>
    <mergeCell ref="BE127:BM127"/>
    <mergeCell ref="A102:F102"/>
    <mergeCell ref="G102:L102"/>
    <mergeCell ref="M102:Y102"/>
    <mergeCell ref="Z102:AD102"/>
    <mergeCell ref="AE102:AN102"/>
    <mergeCell ref="AO102:BC102"/>
    <mergeCell ref="BA126:BD126"/>
    <mergeCell ref="BE126:BM126"/>
    <mergeCell ref="A127:C127"/>
    <mergeCell ref="D127:P127"/>
    <mergeCell ref="Q127:T127"/>
    <mergeCell ref="U127:X127"/>
    <mergeCell ref="Y127:AB127"/>
    <mergeCell ref="AC127:AF127"/>
    <mergeCell ref="AG127:AJ127"/>
    <mergeCell ref="AO9:BF9"/>
    <mergeCell ref="AO10:BF10"/>
    <mergeCell ref="A13:BL13"/>
    <mergeCell ref="A14:BL14"/>
    <mergeCell ref="A15:B15"/>
    <mergeCell ref="C15:K15"/>
    <mergeCell ref="L15:BL15"/>
    <mergeCell ref="AE95:AN95"/>
    <mergeCell ref="AO95:BC95"/>
    <mergeCell ref="AO89:BC89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AO2:BL2"/>
    <mergeCell ref="AO3:BL3"/>
    <mergeCell ref="AO4:BF4"/>
    <mergeCell ref="AO6:BF6"/>
    <mergeCell ref="AO7:BF7"/>
    <mergeCell ref="AO8:BF8"/>
    <mergeCell ref="AO125:AR125"/>
    <mergeCell ref="AS125:AV125"/>
    <mergeCell ref="AW125:AZ125"/>
    <mergeCell ref="BA125:BD125"/>
    <mergeCell ref="BE125:BM125"/>
    <mergeCell ref="A120:BM120"/>
    <mergeCell ref="A121:BL121"/>
    <mergeCell ref="U123:AF123"/>
    <mergeCell ref="AG123:AR123"/>
    <mergeCell ref="AS123:BD123"/>
    <mergeCell ref="BE123:BM124"/>
    <mergeCell ref="U124:X124"/>
    <mergeCell ref="A108:F108"/>
    <mergeCell ref="G108:L108"/>
    <mergeCell ref="M108:Y108"/>
    <mergeCell ref="Z108:AD108"/>
    <mergeCell ref="AE108:AN108"/>
    <mergeCell ref="AO108:BC108"/>
    <mergeCell ref="Y126:AB126"/>
    <mergeCell ref="AW124:AZ124"/>
    <mergeCell ref="BA124:BD124"/>
    <mergeCell ref="A125:C125"/>
    <mergeCell ref="D125:P125"/>
    <mergeCell ref="Q125:T125"/>
    <mergeCell ref="U125:X125"/>
    <mergeCell ref="Y125:AB125"/>
    <mergeCell ref="AC125:AF125"/>
    <mergeCell ref="AG125:AJ125"/>
    <mergeCell ref="AK125:AN125"/>
    <mergeCell ref="Y124:AB124"/>
    <mergeCell ref="AC124:AF124"/>
    <mergeCell ref="AG124:AJ124"/>
    <mergeCell ref="AK124:AN124"/>
    <mergeCell ref="AO124:AR124"/>
    <mergeCell ref="AS124:AV124"/>
    <mergeCell ref="A123:C124"/>
    <mergeCell ref="D123:P124"/>
    <mergeCell ref="Q123:T124"/>
    <mergeCell ref="A107:F107"/>
    <mergeCell ref="G107:L107"/>
    <mergeCell ref="M107:Y107"/>
    <mergeCell ref="Z107:AD107"/>
    <mergeCell ref="AE107:AN107"/>
    <mergeCell ref="AO107:BC107"/>
    <mergeCell ref="A106:F106"/>
    <mergeCell ref="G106:L106"/>
    <mergeCell ref="M106:Y106"/>
    <mergeCell ref="Z106:AD106"/>
    <mergeCell ref="AE106:AN106"/>
    <mergeCell ref="AO106:BC106"/>
    <mergeCell ref="A105:F105"/>
    <mergeCell ref="G105:L105"/>
    <mergeCell ref="M105:Y105"/>
    <mergeCell ref="Z105:AD105"/>
    <mergeCell ref="AE105:AN105"/>
    <mergeCell ref="AO105:BC105"/>
    <mergeCell ref="A104:F104"/>
    <mergeCell ref="G104:L104"/>
    <mergeCell ref="M104:Y104"/>
    <mergeCell ref="Z104:AD104"/>
    <mergeCell ref="AE104:AN104"/>
    <mergeCell ref="AO104:BC104"/>
    <mergeCell ref="AO99:BC99"/>
    <mergeCell ref="A93:F93"/>
    <mergeCell ref="G93:L93"/>
    <mergeCell ref="M93:Y93"/>
    <mergeCell ref="Z93:AD93"/>
    <mergeCell ref="AE93:AN93"/>
    <mergeCell ref="AO93:BC93"/>
    <mergeCell ref="A98:F98"/>
    <mergeCell ref="G98:L98"/>
    <mergeCell ref="M98:Y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  <mergeCell ref="A96:F96"/>
    <mergeCell ref="G96:L96"/>
    <mergeCell ref="M96:Y96"/>
    <mergeCell ref="Z96:AD96"/>
    <mergeCell ref="AE96:AN96"/>
    <mergeCell ref="AO96:BC96"/>
    <mergeCell ref="A87:F87"/>
    <mergeCell ref="G87:L87"/>
    <mergeCell ref="M87:Y87"/>
    <mergeCell ref="Z87:AD87"/>
    <mergeCell ref="AE87:AN87"/>
    <mergeCell ref="AO87:BC87"/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A89:F89"/>
    <mergeCell ref="G89:L89"/>
    <mergeCell ref="M89:Y89"/>
    <mergeCell ref="Z89:AD89"/>
    <mergeCell ref="AE89:AN8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0:F70"/>
    <mergeCell ref="G70:L70"/>
    <mergeCell ref="M70:Y70"/>
    <mergeCell ref="Z70:AD70"/>
    <mergeCell ref="AE70:AN70"/>
    <mergeCell ref="AO70:BC70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0:F60"/>
    <mergeCell ref="G60:L60"/>
    <mergeCell ref="Z60:AD60"/>
    <mergeCell ref="AE60:AN60"/>
    <mergeCell ref="AO60:BC6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44:BL44"/>
    <mergeCell ref="A45:AV45"/>
    <mergeCell ref="A47:P48"/>
    <mergeCell ref="Q47:X48"/>
    <mergeCell ref="Y47:AF48"/>
    <mergeCell ref="AG47:AN48"/>
    <mergeCell ref="AO47:AV48"/>
    <mergeCell ref="AS40:AZ40"/>
    <mergeCell ref="A42:C42"/>
    <mergeCell ref="D42:I42"/>
    <mergeCell ref="J42:O42"/>
    <mergeCell ref="P42:AB42"/>
    <mergeCell ref="AC42:AJ42"/>
    <mergeCell ref="AK42:AR42"/>
    <mergeCell ref="AS42:AZ42"/>
    <mergeCell ref="A40:C40"/>
    <mergeCell ref="D40:I40"/>
    <mergeCell ref="J40:O40"/>
    <mergeCell ref="P40:AB40"/>
    <mergeCell ref="AC40:AJ40"/>
    <mergeCell ref="AK40:AR40"/>
    <mergeCell ref="A41:C41"/>
    <mergeCell ref="D41:I41"/>
    <mergeCell ref="J41:O41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110:F110"/>
    <mergeCell ref="G110:L110"/>
    <mergeCell ref="M110:Y110"/>
    <mergeCell ref="Z110:AD110"/>
    <mergeCell ref="AE110:AN110"/>
    <mergeCell ref="AO110:BC110"/>
    <mergeCell ref="A88:F88"/>
    <mergeCell ref="G88:L88"/>
    <mergeCell ref="M88:Y88"/>
    <mergeCell ref="Z88:AD88"/>
    <mergeCell ref="AE88:AN88"/>
    <mergeCell ref="AO88:BC88"/>
    <mergeCell ref="A90:F90"/>
    <mergeCell ref="G90:L90"/>
    <mergeCell ref="M90:Y90"/>
    <mergeCell ref="Z90:AD90"/>
    <mergeCell ref="AE90:AN90"/>
    <mergeCell ref="AO90:BC90"/>
    <mergeCell ref="A94:F94"/>
    <mergeCell ref="G94:L94"/>
    <mergeCell ref="M94:Y94"/>
    <mergeCell ref="Z94:AD94"/>
    <mergeCell ref="AE94:AN94"/>
    <mergeCell ref="AO94:BC94"/>
    <mergeCell ref="A69:F69"/>
    <mergeCell ref="G69:L69"/>
    <mergeCell ref="M69:Y69"/>
    <mergeCell ref="Z69:AD69"/>
    <mergeCell ref="AE69:AN69"/>
    <mergeCell ref="AO69:BC69"/>
    <mergeCell ref="A75:F75"/>
    <mergeCell ref="G75:L75"/>
    <mergeCell ref="M75:Y75"/>
    <mergeCell ref="Z75:AD75"/>
    <mergeCell ref="AE75:AN75"/>
    <mergeCell ref="AO75:BC75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111:F111"/>
    <mergeCell ref="G111:L111"/>
    <mergeCell ref="M111:Y111"/>
    <mergeCell ref="Z111:AD111"/>
    <mergeCell ref="AE111:AN111"/>
    <mergeCell ref="AO111:BC111"/>
    <mergeCell ref="A112:F112"/>
    <mergeCell ref="G112:L112"/>
    <mergeCell ref="M112:Y112"/>
    <mergeCell ref="Z112:AD112"/>
    <mergeCell ref="AE112:AN112"/>
    <mergeCell ref="AO112:BC112"/>
    <mergeCell ref="A113:F113"/>
    <mergeCell ref="G113:L113"/>
    <mergeCell ref="M113:Y113"/>
    <mergeCell ref="Z113:AD113"/>
    <mergeCell ref="AE113:AN113"/>
    <mergeCell ref="AO113:BC113"/>
    <mergeCell ref="A114:F114"/>
    <mergeCell ref="G114:L114"/>
    <mergeCell ref="M114:Y114"/>
    <mergeCell ref="Z114:AD114"/>
    <mergeCell ref="AE114:AN114"/>
    <mergeCell ref="AO114:BC114"/>
    <mergeCell ref="A115:F115"/>
    <mergeCell ref="G115:L115"/>
    <mergeCell ref="M115:Y115"/>
    <mergeCell ref="Z115:AD115"/>
    <mergeCell ref="AE115:AN115"/>
    <mergeCell ref="AO115:BC115"/>
    <mergeCell ref="A116:F116"/>
    <mergeCell ref="G116:L116"/>
    <mergeCell ref="M116:Y116"/>
    <mergeCell ref="Z116:AD116"/>
    <mergeCell ref="AE116:AN116"/>
    <mergeCell ref="AO116:BC116"/>
    <mergeCell ref="A119:F119"/>
    <mergeCell ref="G119:L119"/>
    <mergeCell ref="M119:Y119"/>
    <mergeCell ref="Z119:AD119"/>
    <mergeCell ref="AE119:AN119"/>
    <mergeCell ref="AO119:BC119"/>
    <mergeCell ref="A117:F117"/>
    <mergeCell ref="G117:L117"/>
    <mergeCell ref="M117:Y117"/>
    <mergeCell ref="Z117:AD117"/>
    <mergeCell ref="AE117:AN117"/>
    <mergeCell ref="AO117:BC117"/>
    <mergeCell ref="A118:F118"/>
    <mergeCell ref="G118:L118"/>
    <mergeCell ref="M118:Y118"/>
    <mergeCell ref="Z118:AD118"/>
    <mergeCell ref="AE118:AN118"/>
    <mergeCell ref="AO118:BC118"/>
  </mergeCells>
  <conditionalFormatting sqref="G111:G119 G61:L109">
    <cfRule type="cellIs" dxfId="29" priority="24" stopIfTrue="1" operator="equal">
      <formula>$G60</formula>
    </cfRule>
  </conditionalFormatting>
  <conditionalFormatting sqref="G112:G119 G62:L110">
    <cfRule type="cellIs" dxfId="28" priority="8" stopIfTrue="1" operator="equal">
      <formula>$G60</formula>
    </cfRule>
  </conditionalFormatting>
  <conditionalFormatting sqref="G60:L60">
    <cfRule type="cellIs" dxfId="27" priority="31" stopIfTrue="1" operator="equal">
      <formula>#REF!</formula>
    </cfRule>
  </conditionalFormatting>
  <conditionalFormatting sqref="G110:L110 G111">
    <cfRule type="cellIs" dxfId="26" priority="253" stopIfTrue="1" operator="equal">
      <formula>$G107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9"/>
  <sheetViews>
    <sheetView tabSelected="1" zoomScale="90" zoomScaleNormal="90" workbookViewId="0">
      <selection activeCell="A13" sqref="A13:BL13"/>
    </sheetView>
  </sheetViews>
  <sheetFormatPr defaultRowHeight="12.75" x14ac:dyDescent="0.2"/>
  <cols>
    <col min="1" max="41" width="2.85546875" style="1" customWidth="1"/>
    <col min="42" max="43" width="3.85546875" style="1" customWidth="1"/>
    <col min="4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AV1" s="225" t="s">
        <v>27</v>
      </c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</row>
    <row r="2" spans="1:65" ht="15.95" customHeight="1" x14ac:dyDescent="0.2"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15" customHeight="1" x14ac:dyDescent="0.2">
      <c r="AO3" s="221" t="s">
        <v>297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15" customHeight="1" x14ac:dyDescent="0.2">
      <c r="AO4" s="226" t="s">
        <v>421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</row>
    <row r="5" spans="1:65" x14ac:dyDescent="0.2"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</row>
    <row r="6" spans="1:65" ht="4.5" customHeight="1" x14ac:dyDescent="0.2"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</row>
    <row r="7" spans="1:65" ht="7.5" customHeight="1" x14ac:dyDescent="0.2"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M7" s="3"/>
    </row>
    <row r="8" spans="1:65" ht="15" customHeight="1" x14ac:dyDescent="0.2">
      <c r="AO8" s="182" t="s">
        <v>173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</row>
    <row r="9" spans="1:65" ht="15.95" customHeight="1" x14ac:dyDescent="0.2">
      <c r="AO9" s="194" t="s">
        <v>2</v>
      </c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</row>
    <row r="10" spans="1:65" ht="15.95" customHeight="1" x14ac:dyDescent="0.2">
      <c r="AO10" s="231" t="s">
        <v>426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</row>
    <row r="11" spans="1:65" ht="6.75" customHeight="1" x14ac:dyDescent="0.2"/>
    <row r="12" spans="1:65" ht="4.5" customHeight="1" x14ac:dyDescent="0.2"/>
    <row r="13" spans="1:65" ht="15.75" customHeight="1" x14ac:dyDescent="0.2">
      <c r="A13" s="232" t="s">
        <v>69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</row>
    <row r="14" spans="1:65" ht="15.75" customHeight="1" x14ac:dyDescent="0.2">
      <c r="A14" s="232" t="s">
        <v>370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21" customHeight="1" x14ac:dyDescent="0.2">
      <c r="A15" s="184">
        <v>1</v>
      </c>
      <c r="B15" s="184"/>
      <c r="C15" s="185" t="s">
        <v>341</v>
      </c>
      <c r="D15" s="186"/>
      <c r="E15" s="186"/>
      <c r="F15" s="186"/>
      <c r="G15" s="186"/>
      <c r="H15" s="186"/>
      <c r="I15" s="186"/>
      <c r="J15" s="186"/>
      <c r="K15" s="186"/>
      <c r="L15" s="187" t="s">
        <v>297</v>
      </c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</row>
    <row r="16" spans="1:65" ht="15.95" customHeight="1" x14ac:dyDescent="0.2">
      <c r="A16" s="179" t="s">
        <v>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 t="s">
        <v>4</v>
      </c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</row>
    <row r="17" spans="1:79" ht="16.5" customHeight="1" x14ac:dyDescent="0.2">
      <c r="A17" s="184" t="s">
        <v>28</v>
      </c>
      <c r="B17" s="184"/>
      <c r="C17" s="185" t="s">
        <v>340</v>
      </c>
      <c r="D17" s="186"/>
      <c r="E17" s="186"/>
      <c r="F17" s="186"/>
      <c r="G17" s="186"/>
      <c r="H17" s="186"/>
      <c r="I17" s="186"/>
      <c r="J17" s="186"/>
      <c r="K17" s="186"/>
      <c r="L17" s="187" t="str">
        <f>L15</f>
        <v>Управління освіти  Дубенської міської ради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ht="15.95" customHeight="1" x14ac:dyDescent="0.2">
      <c r="A18" s="179" t="s">
        <v>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 t="s">
        <v>5</v>
      </c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</row>
    <row r="19" spans="1:79" ht="14.25" customHeight="1" x14ac:dyDescent="0.2">
      <c r="A19" s="184">
        <v>3</v>
      </c>
      <c r="B19" s="184"/>
      <c r="C19" s="252" t="s">
        <v>337</v>
      </c>
      <c r="D19" s="253"/>
      <c r="E19" s="253"/>
      <c r="F19" s="253"/>
      <c r="G19" s="253"/>
      <c r="H19" s="253"/>
      <c r="I19" s="253"/>
      <c r="J19" s="253"/>
      <c r="K19" s="253"/>
      <c r="L19" s="185" t="s">
        <v>100</v>
      </c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 t="s">
        <v>99</v>
      </c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</row>
    <row r="20" spans="1:79" ht="16.5" customHeight="1" x14ac:dyDescent="0.2">
      <c r="A20" s="179" t="s">
        <v>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 t="s">
        <v>29</v>
      </c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 t="s">
        <v>6</v>
      </c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</row>
    <row r="21" spans="1:79" ht="20.25" customHeight="1" x14ac:dyDescent="0.2">
      <c r="A21" s="189" t="s">
        <v>7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91">
        <f>AN21+BD21</f>
        <v>25361.600000000002</v>
      </c>
      <c r="V21" s="190"/>
      <c r="W21" s="190"/>
      <c r="X21" s="190"/>
      <c r="Y21" s="188" t="s">
        <v>71</v>
      </c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91">
        <f>AC42</f>
        <v>23489.4</v>
      </c>
      <c r="AO21" s="190"/>
      <c r="AP21" s="190"/>
      <c r="AQ21" s="190"/>
      <c r="AR21" s="188" t="s">
        <v>73</v>
      </c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91">
        <f>AK42</f>
        <v>1872.2</v>
      </c>
      <c r="BE21" s="190"/>
      <c r="BF21" s="190"/>
      <c r="BG21" s="190"/>
      <c r="BH21" s="188" t="s">
        <v>72</v>
      </c>
      <c r="BI21" s="188"/>
      <c r="BJ21" s="188"/>
      <c r="BK21" s="188"/>
      <c r="BL21" s="188"/>
    </row>
    <row r="22" spans="1:79" ht="11.25" customHeight="1" x14ac:dyDescent="0.2">
      <c r="A22" s="221" t="s">
        <v>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</row>
    <row r="23" spans="1:79" ht="252" customHeight="1" x14ac:dyDescent="0.2">
      <c r="A23" s="187" t="s">
        <v>383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</row>
    <row r="24" spans="1:79" ht="15.95" customHeight="1" x14ac:dyDescent="0.2">
      <c r="A24" s="188" t="s">
        <v>9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92" t="s">
        <v>95</v>
      </c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</row>
    <row r="25" spans="1:79" ht="15.75" customHeight="1" x14ac:dyDescent="0.2">
      <c r="A25" s="188" t="s">
        <v>10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</row>
    <row r="27" spans="1:79" ht="27.95" customHeight="1" x14ac:dyDescent="0.2">
      <c r="A27" s="204" t="s">
        <v>13</v>
      </c>
      <c r="B27" s="204"/>
      <c r="C27" s="204"/>
      <c r="D27" s="204"/>
      <c r="E27" s="204"/>
      <c r="F27" s="204"/>
      <c r="G27" s="204" t="s">
        <v>12</v>
      </c>
      <c r="H27" s="204"/>
      <c r="I27" s="204"/>
      <c r="J27" s="204"/>
      <c r="K27" s="204"/>
      <c r="L27" s="204"/>
      <c r="M27" s="204" t="s">
        <v>30</v>
      </c>
      <c r="N27" s="204"/>
      <c r="O27" s="204"/>
      <c r="P27" s="204"/>
      <c r="Q27" s="204"/>
      <c r="R27" s="204"/>
      <c r="S27" s="204" t="s">
        <v>11</v>
      </c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</row>
    <row r="28" spans="1:79" ht="15.75" customHeight="1" x14ac:dyDescent="0.2">
      <c r="A28" s="217">
        <v>1</v>
      </c>
      <c r="B28" s="217"/>
      <c r="C28" s="217"/>
      <c r="D28" s="217"/>
      <c r="E28" s="217"/>
      <c r="F28" s="217"/>
      <c r="G28" s="217">
        <v>2</v>
      </c>
      <c r="H28" s="217"/>
      <c r="I28" s="217"/>
      <c r="J28" s="217"/>
      <c r="K28" s="217"/>
      <c r="L28" s="217"/>
      <c r="M28" s="217">
        <v>3</v>
      </c>
      <c r="N28" s="217"/>
      <c r="O28" s="217"/>
      <c r="P28" s="217"/>
      <c r="Q28" s="217"/>
      <c r="R28" s="217"/>
      <c r="S28" s="204">
        <v>4</v>
      </c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</row>
    <row r="29" spans="1:79" ht="10.5" hidden="1" customHeight="1" x14ac:dyDescent="0.2">
      <c r="A29" s="166" t="s">
        <v>42</v>
      </c>
      <c r="B29" s="166"/>
      <c r="C29" s="166"/>
      <c r="D29" s="166"/>
      <c r="E29" s="166"/>
      <c r="F29" s="166"/>
      <c r="G29" s="166" t="s">
        <v>43</v>
      </c>
      <c r="H29" s="166"/>
      <c r="I29" s="166"/>
      <c r="J29" s="166"/>
      <c r="K29" s="166"/>
      <c r="L29" s="166"/>
      <c r="M29" s="166" t="s">
        <v>44</v>
      </c>
      <c r="N29" s="166"/>
      <c r="O29" s="166"/>
      <c r="P29" s="166"/>
      <c r="Q29" s="166"/>
      <c r="R29" s="166"/>
      <c r="S29" s="200" t="s">
        <v>45</v>
      </c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CA29" s="1" t="s">
        <v>50</v>
      </c>
    </row>
    <row r="30" spans="1:79" x14ac:dyDescent="0.2">
      <c r="A30" s="166"/>
      <c r="B30" s="166"/>
      <c r="C30" s="166"/>
      <c r="D30" s="166"/>
      <c r="E30" s="166"/>
      <c r="F30" s="166"/>
      <c r="G30" s="126"/>
      <c r="H30" s="127"/>
      <c r="I30" s="127"/>
      <c r="J30" s="127"/>
      <c r="K30" s="127"/>
      <c r="L30" s="128"/>
      <c r="M30" s="116"/>
      <c r="N30" s="116"/>
      <c r="O30" s="116"/>
      <c r="P30" s="116"/>
      <c r="Q30" s="116"/>
      <c r="R30" s="116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21" t="s">
        <v>14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</row>
    <row r="33" spans="1:79" ht="15" customHeight="1" x14ac:dyDescent="0.2">
      <c r="A33" s="205" t="s">
        <v>98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7" t="s">
        <v>13</v>
      </c>
      <c r="B35" s="217"/>
      <c r="C35" s="217"/>
      <c r="D35" s="217" t="s">
        <v>12</v>
      </c>
      <c r="E35" s="217"/>
      <c r="F35" s="217"/>
      <c r="G35" s="217"/>
      <c r="H35" s="217"/>
      <c r="I35" s="217"/>
      <c r="J35" s="217" t="s">
        <v>30</v>
      </c>
      <c r="K35" s="217"/>
      <c r="L35" s="217"/>
      <c r="M35" s="217"/>
      <c r="N35" s="217"/>
      <c r="O35" s="217"/>
      <c r="P35" s="217" t="s">
        <v>15</v>
      </c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 t="s">
        <v>18</v>
      </c>
      <c r="AD35" s="217"/>
      <c r="AE35" s="217"/>
      <c r="AF35" s="217"/>
      <c r="AG35" s="217"/>
      <c r="AH35" s="217"/>
      <c r="AI35" s="217"/>
      <c r="AJ35" s="217"/>
      <c r="AK35" s="217" t="s">
        <v>17</v>
      </c>
      <c r="AL35" s="217"/>
      <c r="AM35" s="217"/>
      <c r="AN35" s="217"/>
      <c r="AO35" s="217"/>
      <c r="AP35" s="217"/>
      <c r="AQ35" s="217"/>
      <c r="AR35" s="217"/>
      <c r="AS35" s="217" t="s">
        <v>16</v>
      </c>
      <c r="AT35" s="217"/>
      <c r="AU35" s="217"/>
      <c r="AV35" s="217"/>
      <c r="AW35" s="217"/>
      <c r="AX35" s="217"/>
      <c r="AY35" s="217"/>
      <c r="AZ35" s="217"/>
    </row>
    <row r="36" spans="1:79" ht="29.1" customHeight="1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</row>
    <row r="37" spans="1:79" ht="15.95" customHeight="1" x14ac:dyDescent="0.2">
      <c r="A37" s="217">
        <v>1</v>
      </c>
      <c r="B37" s="217"/>
      <c r="C37" s="217"/>
      <c r="D37" s="217">
        <v>2</v>
      </c>
      <c r="E37" s="217"/>
      <c r="F37" s="217"/>
      <c r="G37" s="217"/>
      <c r="H37" s="217"/>
      <c r="I37" s="217"/>
      <c r="J37" s="217">
        <v>3</v>
      </c>
      <c r="K37" s="217"/>
      <c r="L37" s="217"/>
      <c r="M37" s="217"/>
      <c r="N37" s="217"/>
      <c r="O37" s="217"/>
      <c r="P37" s="217">
        <v>4</v>
      </c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>
        <v>5</v>
      </c>
      <c r="AD37" s="217"/>
      <c r="AE37" s="217"/>
      <c r="AF37" s="217"/>
      <c r="AG37" s="217"/>
      <c r="AH37" s="217"/>
      <c r="AI37" s="217"/>
      <c r="AJ37" s="217"/>
      <c r="AK37" s="217">
        <v>6</v>
      </c>
      <c r="AL37" s="217"/>
      <c r="AM37" s="217"/>
      <c r="AN37" s="217"/>
      <c r="AO37" s="217"/>
      <c r="AP37" s="217"/>
      <c r="AQ37" s="217"/>
      <c r="AR37" s="217"/>
      <c r="AS37" s="217">
        <v>7</v>
      </c>
      <c r="AT37" s="217"/>
      <c r="AU37" s="217"/>
      <c r="AV37" s="217"/>
      <c r="AW37" s="217"/>
      <c r="AX37" s="217"/>
      <c r="AY37" s="217"/>
      <c r="AZ37" s="217"/>
    </row>
    <row r="38" spans="1:79" s="6" customFormat="1" ht="6.75" hidden="1" customHeight="1" x14ac:dyDescent="0.2">
      <c r="A38" s="166" t="s">
        <v>42</v>
      </c>
      <c r="B38" s="166"/>
      <c r="C38" s="166"/>
      <c r="D38" s="166" t="s">
        <v>43</v>
      </c>
      <c r="E38" s="166"/>
      <c r="F38" s="166"/>
      <c r="G38" s="166"/>
      <c r="H38" s="166"/>
      <c r="I38" s="166"/>
      <c r="J38" s="166" t="s">
        <v>44</v>
      </c>
      <c r="K38" s="166"/>
      <c r="L38" s="166"/>
      <c r="M38" s="166"/>
      <c r="N38" s="166"/>
      <c r="O38" s="166"/>
      <c r="P38" s="200" t="s">
        <v>45</v>
      </c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196" t="s">
        <v>46</v>
      </c>
      <c r="AD38" s="196"/>
      <c r="AE38" s="196"/>
      <c r="AF38" s="196"/>
      <c r="AG38" s="196"/>
      <c r="AH38" s="196"/>
      <c r="AI38" s="196"/>
      <c r="AJ38" s="196"/>
      <c r="AK38" s="196" t="s">
        <v>47</v>
      </c>
      <c r="AL38" s="196"/>
      <c r="AM38" s="196"/>
      <c r="AN38" s="196"/>
      <c r="AO38" s="196"/>
      <c r="AP38" s="196"/>
      <c r="AQ38" s="196"/>
      <c r="AR38" s="196"/>
      <c r="AS38" s="175" t="s">
        <v>48</v>
      </c>
      <c r="AT38" s="196"/>
      <c r="AU38" s="196"/>
      <c r="AV38" s="196"/>
      <c r="AW38" s="196"/>
      <c r="AX38" s="196"/>
      <c r="AY38" s="196"/>
      <c r="AZ38" s="196"/>
      <c r="CA38" s="6" t="s">
        <v>52</v>
      </c>
    </row>
    <row r="39" spans="1:79" s="6" customFormat="1" ht="36.75" customHeight="1" x14ac:dyDescent="0.2">
      <c r="A39" s="145">
        <v>1</v>
      </c>
      <c r="B39" s="146"/>
      <c r="C39" s="147"/>
      <c r="D39" s="145" t="s">
        <v>337</v>
      </c>
      <c r="E39" s="146"/>
      <c r="F39" s="146"/>
      <c r="G39" s="146"/>
      <c r="H39" s="146"/>
      <c r="I39" s="147"/>
      <c r="J39" s="126" t="s">
        <v>100</v>
      </c>
      <c r="K39" s="127"/>
      <c r="L39" s="127"/>
      <c r="M39" s="127"/>
      <c r="N39" s="127"/>
      <c r="O39" s="128"/>
      <c r="P39" s="148" t="s">
        <v>76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241">
        <v>20348.400000000001</v>
      </c>
      <c r="AD39" s="242"/>
      <c r="AE39" s="242"/>
      <c r="AF39" s="242"/>
      <c r="AG39" s="242"/>
      <c r="AH39" s="242"/>
      <c r="AI39" s="242"/>
      <c r="AJ39" s="243"/>
      <c r="AK39" s="238">
        <v>1600</v>
      </c>
      <c r="AL39" s="239"/>
      <c r="AM39" s="239"/>
      <c r="AN39" s="239"/>
      <c r="AO39" s="239"/>
      <c r="AP39" s="239"/>
      <c r="AQ39" s="239"/>
      <c r="AR39" s="240"/>
      <c r="AS39" s="241">
        <f>AC39+AK39</f>
        <v>21948.400000000001</v>
      </c>
      <c r="AT39" s="270"/>
      <c r="AU39" s="270"/>
      <c r="AV39" s="270"/>
      <c r="AW39" s="270"/>
      <c r="AX39" s="270"/>
      <c r="AY39" s="270"/>
      <c r="AZ39" s="271"/>
    </row>
    <row r="40" spans="1:79" s="6" customFormat="1" ht="13.5" customHeight="1" x14ac:dyDescent="0.2">
      <c r="A40" s="145">
        <v>2</v>
      </c>
      <c r="B40" s="146"/>
      <c r="C40" s="147"/>
      <c r="D40" s="145" t="s">
        <v>337</v>
      </c>
      <c r="E40" s="146"/>
      <c r="F40" s="146"/>
      <c r="G40" s="146"/>
      <c r="H40" s="146"/>
      <c r="I40" s="147"/>
      <c r="J40" s="126" t="s">
        <v>100</v>
      </c>
      <c r="K40" s="127"/>
      <c r="L40" s="127"/>
      <c r="M40" s="127"/>
      <c r="N40" s="127"/>
      <c r="O40" s="128"/>
      <c r="P40" s="148" t="s">
        <v>105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241">
        <f>AO82</f>
        <v>3141.0000000000005</v>
      </c>
      <c r="AD40" s="242"/>
      <c r="AE40" s="242"/>
      <c r="AF40" s="242"/>
      <c r="AG40" s="242"/>
      <c r="AH40" s="242"/>
      <c r="AI40" s="242"/>
      <c r="AJ40" s="243"/>
      <c r="AK40" s="238"/>
      <c r="AL40" s="239"/>
      <c r="AM40" s="239"/>
      <c r="AN40" s="239"/>
      <c r="AO40" s="239"/>
      <c r="AP40" s="239"/>
      <c r="AQ40" s="239"/>
      <c r="AR40" s="240"/>
      <c r="AS40" s="241">
        <f>AC40+AK40</f>
        <v>3141.0000000000005</v>
      </c>
      <c r="AT40" s="270"/>
      <c r="AU40" s="270"/>
      <c r="AV40" s="270"/>
      <c r="AW40" s="270"/>
      <c r="AX40" s="270"/>
      <c r="AY40" s="270"/>
      <c r="AZ40" s="271"/>
    </row>
    <row r="41" spans="1:79" s="84" customFormat="1" ht="13.5" customHeight="1" x14ac:dyDescent="0.2">
      <c r="A41" s="145">
        <v>3</v>
      </c>
      <c r="B41" s="146"/>
      <c r="C41" s="147"/>
      <c r="D41" s="145">
        <v>611010</v>
      </c>
      <c r="E41" s="146"/>
      <c r="F41" s="146"/>
      <c r="G41" s="146"/>
      <c r="H41" s="146"/>
      <c r="I41" s="147"/>
      <c r="J41" s="126" t="s">
        <v>100</v>
      </c>
      <c r="K41" s="127"/>
      <c r="L41" s="127"/>
      <c r="M41" s="127"/>
      <c r="N41" s="127"/>
      <c r="O41" s="128"/>
      <c r="P41" s="148" t="s">
        <v>365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50"/>
      <c r="AC41" s="142"/>
      <c r="AD41" s="143"/>
      <c r="AE41" s="143"/>
      <c r="AF41" s="143"/>
      <c r="AG41" s="143"/>
      <c r="AH41" s="143"/>
      <c r="AI41" s="143"/>
      <c r="AJ41" s="144"/>
      <c r="AK41" s="238">
        <f>AO113</f>
        <v>272.2</v>
      </c>
      <c r="AL41" s="239"/>
      <c r="AM41" s="239"/>
      <c r="AN41" s="239"/>
      <c r="AO41" s="239"/>
      <c r="AP41" s="239"/>
      <c r="AQ41" s="239"/>
      <c r="AR41" s="240"/>
      <c r="AS41" s="142"/>
      <c r="AT41" s="143"/>
      <c r="AU41" s="143"/>
      <c r="AV41" s="143"/>
      <c r="AW41" s="143"/>
      <c r="AX41" s="143"/>
      <c r="AY41" s="143"/>
      <c r="AZ41" s="144"/>
    </row>
    <row r="42" spans="1:79" s="6" customFormat="1" x14ac:dyDescent="0.2">
      <c r="A42" s="157"/>
      <c r="B42" s="157"/>
      <c r="C42" s="157"/>
      <c r="D42" s="201" t="s">
        <v>75</v>
      </c>
      <c r="E42" s="202"/>
      <c r="F42" s="202"/>
      <c r="G42" s="202"/>
      <c r="H42" s="202"/>
      <c r="I42" s="203"/>
      <c r="J42" s="107" t="s">
        <v>75</v>
      </c>
      <c r="K42" s="107"/>
      <c r="L42" s="107"/>
      <c r="M42" s="107"/>
      <c r="N42" s="107"/>
      <c r="O42" s="107"/>
      <c r="P42" s="108" t="s">
        <v>74</v>
      </c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222">
        <f>AC39+AC40+AC41</f>
        <v>23489.4</v>
      </c>
      <c r="AD42" s="223"/>
      <c r="AE42" s="223"/>
      <c r="AF42" s="223"/>
      <c r="AG42" s="223"/>
      <c r="AH42" s="223"/>
      <c r="AI42" s="223"/>
      <c r="AJ42" s="224"/>
      <c r="AK42" s="222">
        <f>SUM(AK39:AR41)</f>
        <v>1872.2</v>
      </c>
      <c r="AL42" s="223"/>
      <c r="AM42" s="223"/>
      <c r="AN42" s="223"/>
      <c r="AO42" s="223"/>
      <c r="AP42" s="223"/>
      <c r="AQ42" s="223"/>
      <c r="AR42" s="224"/>
      <c r="AS42" s="222">
        <f>AC42+AK42</f>
        <v>25361.600000000002</v>
      </c>
      <c r="AT42" s="223"/>
      <c r="AU42" s="223"/>
      <c r="AV42" s="223"/>
      <c r="AW42" s="223"/>
      <c r="AX42" s="223"/>
      <c r="AY42" s="223"/>
      <c r="AZ42" s="224"/>
      <c r="CA42" s="6" t="s">
        <v>53</v>
      </c>
    </row>
    <row r="44" spans="1:79" ht="13.5" customHeight="1" x14ac:dyDescent="0.2">
      <c r="A44" s="221" t="s">
        <v>32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</row>
    <row r="45" spans="1:79" ht="12.75" customHeight="1" x14ac:dyDescent="0.2">
      <c r="A45" s="205" t="s">
        <v>98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79" ht="4.5" customHeight="1" x14ac:dyDescent="0.2"/>
    <row r="47" spans="1:79" ht="15.95" customHeight="1" x14ac:dyDescent="0.2">
      <c r="A47" s="217" t="s">
        <v>31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 t="s">
        <v>12</v>
      </c>
      <c r="R47" s="217"/>
      <c r="S47" s="217"/>
      <c r="T47" s="217"/>
      <c r="U47" s="217"/>
      <c r="V47" s="217"/>
      <c r="W47" s="217"/>
      <c r="X47" s="217"/>
      <c r="Y47" s="217" t="s">
        <v>18</v>
      </c>
      <c r="Z47" s="217"/>
      <c r="AA47" s="217"/>
      <c r="AB47" s="217"/>
      <c r="AC47" s="217"/>
      <c r="AD47" s="217"/>
      <c r="AE47" s="217"/>
      <c r="AF47" s="217"/>
      <c r="AG47" s="217" t="s">
        <v>17</v>
      </c>
      <c r="AH47" s="217"/>
      <c r="AI47" s="217"/>
      <c r="AJ47" s="217"/>
      <c r="AK47" s="217"/>
      <c r="AL47" s="217"/>
      <c r="AM47" s="217"/>
      <c r="AN47" s="217"/>
      <c r="AO47" s="217" t="s">
        <v>16</v>
      </c>
      <c r="AP47" s="217"/>
      <c r="AQ47" s="217"/>
      <c r="AR47" s="217"/>
      <c r="AS47" s="217"/>
      <c r="AT47" s="217"/>
      <c r="AU47" s="217"/>
      <c r="AV47" s="217"/>
    </row>
    <row r="48" spans="1:79" ht="13.5" customHeight="1" x14ac:dyDescent="0.2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1:79" ht="15.95" customHeight="1" x14ac:dyDescent="0.2">
      <c r="A49" s="217">
        <v>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>
        <v>2</v>
      </c>
      <c r="R49" s="217"/>
      <c r="S49" s="217"/>
      <c r="T49" s="217"/>
      <c r="U49" s="217"/>
      <c r="V49" s="217"/>
      <c r="W49" s="217"/>
      <c r="X49" s="217"/>
      <c r="Y49" s="217">
        <v>3</v>
      </c>
      <c r="Z49" s="217"/>
      <c r="AA49" s="217"/>
      <c r="AB49" s="217"/>
      <c r="AC49" s="217"/>
      <c r="AD49" s="217"/>
      <c r="AE49" s="217"/>
      <c r="AF49" s="217"/>
      <c r="AG49" s="217">
        <v>4</v>
      </c>
      <c r="AH49" s="217"/>
      <c r="AI49" s="217"/>
      <c r="AJ49" s="217"/>
      <c r="AK49" s="217"/>
      <c r="AL49" s="217"/>
      <c r="AM49" s="217"/>
      <c r="AN49" s="217"/>
      <c r="AO49" s="217">
        <v>5</v>
      </c>
      <c r="AP49" s="217"/>
      <c r="AQ49" s="217"/>
      <c r="AR49" s="217"/>
      <c r="AS49" s="217"/>
      <c r="AT49" s="217"/>
      <c r="AU49" s="217"/>
      <c r="AV49" s="217"/>
    </row>
    <row r="50" spans="1:79" ht="12.75" hidden="1" customHeight="1" x14ac:dyDescent="0.2">
      <c r="A50" s="200" t="s">
        <v>45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166" t="s">
        <v>43</v>
      </c>
      <c r="R50" s="166"/>
      <c r="S50" s="166"/>
      <c r="T50" s="166"/>
      <c r="U50" s="166"/>
      <c r="V50" s="166"/>
      <c r="W50" s="166"/>
      <c r="X50" s="166"/>
      <c r="Y50" s="196" t="s">
        <v>46</v>
      </c>
      <c r="Z50" s="196"/>
      <c r="AA50" s="196"/>
      <c r="AB50" s="196"/>
      <c r="AC50" s="196"/>
      <c r="AD50" s="196"/>
      <c r="AE50" s="196"/>
      <c r="AF50" s="196"/>
      <c r="AG50" s="196" t="s">
        <v>47</v>
      </c>
      <c r="AH50" s="196"/>
      <c r="AI50" s="196"/>
      <c r="AJ50" s="196"/>
      <c r="AK50" s="196"/>
      <c r="AL50" s="196"/>
      <c r="AM50" s="196"/>
      <c r="AN50" s="196"/>
      <c r="AO50" s="196" t="s">
        <v>48</v>
      </c>
      <c r="AP50" s="196"/>
      <c r="AQ50" s="196"/>
      <c r="AR50" s="196"/>
      <c r="AS50" s="196"/>
      <c r="AT50" s="196"/>
      <c r="AU50" s="196"/>
      <c r="AV50" s="196"/>
      <c r="CA50" s="1" t="s">
        <v>54</v>
      </c>
    </row>
    <row r="51" spans="1:79" s="6" customFormat="1" ht="12.75" customHeight="1" x14ac:dyDescent="0.2">
      <c r="A51" s="108" t="s">
        <v>74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201" t="s">
        <v>75</v>
      </c>
      <c r="R51" s="202"/>
      <c r="S51" s="202"/>
      <c r="T51" s="202"/>
      <c r="U51" s="202"/>
      <c r="V51" s="202"/>
      <c r="W51" s="202"/>
      <c r="X51" s="203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>
        <f>Y51+AG51</f>
        <v>0</v>
      </c>
      <c r="AP51" s="109"/>
      <c r="AQ51" s="109"/>
      <c r="AR51" s="109"/>
      <c r="AS51" s="109"/>
      <c r="AT51" s="109"/>
      <c r="AU51" s="109"/>
      <c r="AV51" s="109"/>
      <c r="CA51" s="6" t="s">
        <v>55</v>
      </c>
    </row>
    <row r="52" spans="1:79" ht="4.5" customHeight="1" x14ac:dyDescent="0.2"/>
    <row r="53" spans="1:79" ht="3.75" customHeight="1" x14ac:dyDescent="0.2"/>
    <row r="54" spans="1:79" ht="15.75" customHeight="1" x14ac:dyDescent="0.2">
      <c r="A54" s="188" t="s">
        <v>19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</row>
    <row r="55" spans="1:79" ht="3.75" customHeight="1" x14ac:dyDescent="0.2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</row>
    <row r="56" spans="1:79" ht="3" customHeight="1" x14ac:dyDescent="0.2"/>
    <row r="57" spans="1:79" ht="25.5" customHeight="1" x14ac:dyDescent="0.2">
      <c r="A57" s="217" t="s">
        <v>13</v>
      </c>
      <c r="B57" s="217"/>
      <c r="C57" s="217"/>
      <c r="D57" s="217"/>
      <c r="E57" s="217"/>
      <c r="F57" s="217"/>
      <c r="G57" s="218" t="s">
        <v>12</v>
      </c>
      <c r="H57" s="219"/>
      <c r="I57" s="219"/>
      <c r="J57" s="219"/>
      <c r="K57" s="219"/>
      <c r="L57" s="220"/>
      <c r="M57" s="217" t="s">
        <v>34</v>
      </c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 t="s">
        <v>21</v>
      </c>
      <c r="AA57" s="217"/>
      <c r="AB57" s="217"/>
      <c r="AC57" s="217"/>
      <c r="AD57" s="217"/>
      <c r="AE57" s="217" t="s">
        <v>20</v>
      </c>
      <c r="AF57" s="217"/>
      <c r="AG57" s="217"/>
      <c r="AH57" s="217"/>
      <c r="AI57" s="217"/>
      <c r="AJ57" s="217"/>
      <c r="AK57" s="217"/>
      <c r="AL57" s="217"/>
      <c r="AM57" s="217"/>
      <c r="AN57" s="217"/>
      <c r="AO57" s="217" t="s">
        <v>33</v>
      </c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</row>
    <row r="58" spans="1:79" ht="14.25" customHeight="1" x14ac:dyDescent="0.2">
      <c r="A58" s="217">
        <v>1</v>
      </c>
      <c r="B58" s="217"/>
      <c r="C58" s="217"/>
      <c r="D58" s="217"/>
      <c r="E58" s="217"/>
      <c r="F58" s="217"/>
      <c r="G58" s="218">
        <v>2</v>
      </c>
      <c r="H58" s="219"/>
      <c r="I58" s="219"/>
      <c r="J58" s="219"/>
      <c r="K58" s="219"/>
      <c r="L58" s="220"/>
      <c r="M58" s="217">
        <v>3</v>
      </c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>
        <v>4</v>
      </c>
      <c r="AA58" s="217"/>
      <c r="AB58" s="217"/>
      <c r="AC58" s="217"/>
      <c r="AD58" s="217"/>
      <c r="AE58" s="217">
        <v>5</v>
      </c>
      <c r="AF58" s="217"/>
      <c r="AG58" s="217"/>
      <c r="AH58" s="217"/>
      <c r="AI58" s="217"/>
      <c r="AJ58" s="217"/>
      <c r="AK58" s="217"/>
      <c r="AL58" s="217"/>
      <c r="AM58" s="217"/>
      <c r="AN58" s="217"/>
      <c r="AO58" s="217">
        <v>6</v>
      </c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</row>
    <row r="59" spans="1:79" ht="13.5" hidden="1" customHeight="1" x14ac:dyDescent="0.2">
      <c r="A59" s="166"/>
      <c r="B59" s="166"/>
      <c r="C59" s="166"/>
      <c r="D59" s="166"/>
      <c r="E59" s="166"/>
      <c r="F59" s="166"/>
      <c r="G59" s="145" t="s">
        <v>43</v>
      </c>
      <c r="H59" s="146"/>
      <c r="I59" s="146"/>
      <c r="J59" s="146"/>
      <c r="K59" s="146"/>
      <c r="L59" s="147"/>
      <c r="M59" s="200" t="s">
        <v>45</v>
      </c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166" t="s">
        <v>59</v>
      </c>
      <c r="AA59" s="166"/>
      <c r="AB59" s="166"/>
      <c r="AC59" s="166"/>
      <c r="AD59" s="166"/>
      <c r="AE59" s="200" t="s">
        <v>60</v>
      </c>
      <c r="AF59" s="200"/>
      <c r="AG59" s="200"/>
      <c r="AH59" s="200"/>
      <c r="AI59" s="200"/>
      <c r="AJ59" s="200"/>
      <c r="AK59" s="200"/>
      <c r="AL59" s="200"/>
      <c r="AM59" s="200"/>
      <c r="AN59" s="200"/>
      <c r="AO59" s="196" t="s">
        <v>70</v>
      </c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CA59" s="1" t="s">
        <v>56</v>
      </c>
    </row>
    <row r="60" spans="1:79" s="6" customFormat="1" ht="38.25" customHeight="1" x14ac:dyDescent="0.2">
      <c r="A60" s="157"/>
      <c r="B60" s="157"/>
      <c r="C60" s="157"/>
      <c r="D60" s="157"/>
      <c r="E60" s="157"/>
      <c r="F60" s="157"/>
      <c r="G60" s="120" t="s">
        <v>337</v>
      </c>
      <c r="H60" s="121"/>
      <c r="I60" s="121"/>
      <c r="J60" s="121"/>
      <c r="K60" s="121"/>
      <c r="L60" s="122"/>
      <c r="M60" s="104" t="s">
        <v>76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107" t="s">
        <v>75</v>
      </c>
      <c r="AA60" s="107"/>
      <c r="AB60" s="107"/>
      <c r="AC60" s="107"/>
      <c r="AD60" s="10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</row>
    <row r="61" spans="1:79" s="6" customFormat="1" ht="12.75" customHeight="1" x14ac:dyDescent="0.2">
      <c r="A61" s="98">
        <v>1</v>
      </c>
      <c r="B61" s="99"/>
      <c r="C61" s="99"/>
      <c r="D61" s="99"/>
      <c r="E61" s="99"/>
      <c r="F61" s="100"/>
      <c r="G61" s="120" t="s">
        <v>337</v>
      </c>
      <c r="H61" s="121"/>
      <c r="I61" s="121"/>
      <c r="J61" s="121"/>
      <c r="K61" s="121"/>
      <c r="L61" s="122"/>
      <c r="M61" s="104" t="s">
        <v>77</v>
      </c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107" t="s">
        <v>137</v>
      </c>
      <c r="AA61" s="107"/>
      <c r="AB61" s="107"/>
      <c r="AC61" s="107"/>
      <c r="AD61" s="10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</row>
    <row r="62" spans="1:79" ht="24" customHeight="1" x14ac:dyDescent="0.2">
      <c r="A62" s="160">
        <v>1</v>
      </c>
      <c r="B62" s="160"/>
      <c r="C62" s="160"/>
      <c r="D62" s="160"/>
      <c r="E62" s="160"/>
      <c r="F62" s="160"/>
      <c r="G62" s="126" t="s">
        <v>337</v>
      </c>
      <c r="H62" s="127"/>
      <c r="I62" s="127"/>
      <c r="J62" s="127"/>
      <c r="K62" s="127"/>
      <c r="L62" s="128"/>
      <c r="M62" s="113" t="s">
        <v>136</v>
      </c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4"/>
      <c r="Z62" s="116" t="s">
        <v>79</v>
      </c>
      <c r="AA62" s="116"/>
      <c r="AB62" s="116"/>
      <c r="AC62" s="116"/>
      <c r="AD62" s="116"/>
      <c r="AE62" s="137" t="s">
        <v>245</v>
      </c>
      <c r="AF62" s="137"/>
      <c r="AG62" s="137"/>
      <c r="AH62" s="137"/>
      <c r="AI62" s="137"/>
      <c r="AJ62" s="137"/>
      <c r="AK62" s="137"/>
      <c r="AL62" s="137"/>
      <c r="AM62" s="137"/>
      <c r="AN62" s="137"/>
      <c r="AO62" s="196">
        <v>6</v>
      </c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</row>
    <row r="63" spans="1:79" ht="22.5" customHeight="1" x14ac:dyDescent="0.2">
      <c r="A63" s="160">
        <v>2</v>
      </c>
      <c r="B63" s="160"/>
      <c r="C63" s="160"/>
      <c r="D63" s="160"/>
      <c r="E63" s="160"/>
      <c r="F63" s="160"/>
      <c r="G63" s="126" t="s">
        <v>337</v>
      </c>
      <c r="H63" s="127"/>
      <c r="I63" s="127"/>
      <c r="J63" s="127"/>
      <c r="K63" s="127"/>
      <c r="L63" s="128"/>
      <c r="M63" s="113" t="s">
        <v>83</v>
      </c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4"/>
      <c r="Z63" s="116" t="s">
        <v>79</v>
      </c>
      <c r="AA63" s="116"/>
      <c r="AB63" s="116"/>
      <c r="AC63" s="116"/>
      <c r="AD63" s="116"/>
      <c r="AE63" s="137" t="s">
        <v>245</v>
      </c>
      <c r="AF63" s="137"/>
      <c r="AG63" s="137"/>
      <c r="AH63" s="137"/>
      <c r="AI63" s="137"/>
      <c r="AJ63" s="137"/>
      <c r="AK63" s="137"/>
      <c r="AL63" s="137"/>
      <c r="AM63" s="137"/>
      <c r="AN63" s="137"/>
      <c r="AO63" s="196">
        <v>40</v>
      </c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</row>
    <row r="64" spans="1:79" ht="25.5" customHeight="1" x14ac:dyDescent="0.2">
      <c r="A64" s="160">
        <v>3</v>
      </c>
      <c r="B64" s="160"/>
      <c r="C64" s="160"/>
      <c r="D64" s="160"/>
      <c r="E64" s="160"/>
      <c r="F64" s="160"/>
      <c r="G64" s="126" t="s">
        <v>337</v>
      </c>
      <c r="H64" s="127"/>
      <c r="I64" s="127"/>
      <c r="J64" s="127"/>
      <c r="K64" s="127"/>
      <c r="L64" s="128"/>
      <c r="M64" s="113" t="s">
        <v>84</v>
      </c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4"/>
      <c r="Z64" s="116" t="s">
        <v>79</v>
      </c>
      <c r="AA64" s="116"/>
      <c r="AB64" s="116"/>
      <c r="AC64" s="116"/>
      <c r="AD64" s="116"/>
      <c r="AE64" s="137" t="s">
        <v>245</v>
      </c>
      <c r="AF64" s="137"/>
      <c r="AG64" s="137"/>
      <c r="AH64" s="137"/>
      <c r="AI64" s="137"/>
      <c r="AJ64" s="137"/>
      <c r="AK64" s="137"/>
      <c r="AL64" s="137"/>
      <c r="AM64" s="137"/>
      <c r="AN64" s="137"/>
      <c r="AO64" s="196">
        <f>67.25+14</f>
        <v>81.25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</row>
    <row r="65" spans="1:55" ht="38.25" customHeight="1" x14ac:dyDescent="0.2">
      <c r="A65" s="160">
        <v>4</v>
      </c>
      <c r="B65" s="160"/>
      <c r="C65" s="160"/>
      <c r="D65" s="160"/>
      <c r="E65" s="160"/>
      <c r="F65" s="160"/>
      <c r="G65" s="126" t="s">
        <v>337</v>
      </c>
      <c r="H65" s="127"/>
      <c r="I65" s="127"/>
      <c r="J65" s="127"/>
      <c r="K65" s="127"/>
      <c r="L65" s="128"/>
      <c r="M65" s="113" t="s">
        <v>78</v>
      </c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4"/>
      <c r="Z65" s="116" t="s">
        <v>79</v>
      </c>
      <c r="AA65" s="116"/>
      <c r="AB65" s="116"/>
      <c r="AC65" s="116"/>
      <c r="AD65" s="116"/>
      <c r="AE65" s="137" t="s">
        <v>245</v>
      </c>
      <c r="AF65" s="137"/>
      <c r="AG65" s="137"/>
      <c r="AH65" s="137"/>
      <c r="AI65" s="137"/>
      <c r="AJ65" s="137"/>
      <c r="AK65" s="137"/>
      <c r="AL65" s="137"/>
      <c r="AM65" s="137"/>
      <c r="AN65" s="137"/>
      <c r="AO65" s="196">
        <v>13.5</v>
      </c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</row>
    <row r="66" spans="1:55" ht="25.5" customHeight="1" x14ac:dyDescent="0.2">
      <c r="A66" s="160">
        <v>5</v>
      </c>
      <c r="B66" s="160"/>
      <c r="C66" s="160"/>
      <c r="D66" s="160"/>
      <c r="E66" s="160"/>
      <c r="F66" s="160"/>
      <c r="G66" s="126" t="s">
        <v>337</v>
      </c>
      <c r="H66" s="127"/>
      <c r="I66" s="127"/>
      <c r="J66" s="127"/>
      <c r="K66" s="127"/>
      <c r="L66" s="128"/>
      <c r="M66" s="113" t="s">
        <v>80</v>
      </c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4"/>
      <c r="Z66" s="116" t="s">
        <v>79</v>
      </c>
      <c r="AA66" s="116"/>
      <c r="AB66" s="116"/>
      <c r="AC66" s="116"/>
      <c r="AD66" s="116"/>
      <c r="AE66" s="137" t="s">
        <v>245</v>
      </c>
      <c r="AF66" s="137"/>
      <c r="AG66" s="137"/>
      <c r="AH66" s="137"/>
      <c r="AI66" s="137"/>
      <c r="AJ66" s="137"/>
      <c r="AK66" s="137"/>
      <c r="AL66" s="137"/>
      <c r="AM66" s="137"/>
      <c r="AN66" s="137"/>
      <c r="AO66" s="196">
        <v>13.5</v>
      </c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</row>
    <row r="67" spans="1:55" ht="25.5" customHeight="1" x14ac:dyDescent="0.2">
      <c r="A67" s="160">
        <v>6</v>
      </c>
      <c r="B67" s="160"/>
      <c r="C67" s="160"/>
      <c r="D67" s="160"/>
      <c r="E67" s="160"/>
      <c r="F67" s="160"/>
      <c r="G67" s="126" t="s">
        <v>337</v>
      </c>
      <c r="H67" s="127"/>
      <c r="I67" s="127"/>
      <c r="J67" s="127"/>
      <c r="K67" s="127"/>
      <c r="L67" s="128"/>
      <c r="M67" s="113" t="s">
        <v>81</v>
      </c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4"/>
      <c r="Z67" s="116" t="s">
        <v>79</v>
      </c>
      <c r="AA67" s="116"/>
      <c r="AB67" s="116"/>
      <c r="AC67" s="116"/>
      <c r="AD67" s="116"/>
      <c r="AE67" s="137" t="s">
        <v>245</v>
      </c>
      <c r="AF67" s="137"/>
      <c r="AG67" s="137"/>
      <c r="AH67" s="137"/>
      <c r="AI67" s="137"/>
      <c r="AJ67" s="137"/>
      <c r="AK67" s="137"/>
      <c r="AL67" s="137"/>
      <c r="AM67" s="137"/>
      <c r="AN67" s="137"/>
      <c r="AO67" s="196">
        <v>93.5</v>
      </c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</row>
    <row r="68" spans="1:55" ht="25.5" customHeight="1" x14ac:dyDescent="0.2">
      <c r="A68" s="160">
        <v>7</v>
      </c>
      <c r="B68" s="160"/>
      <c r="C68" s="160"/>
      <c r="D68" s="160"/>
      <c r="E68" s="160"/>
      <c r="F68" s="160"/>
      <c r="G68" s="126" t="s">
        <v>337</v>
      </c>
      <c r="H68" s="127"/>
      <c r="I68" s="127"/>
      <c r="J68" s="127"/>
      <c r="K68" s="127"/>
      <c r="L68" s="128"/>
      <c r="M68" s="113" t="s">
        <v>82</v>
      </c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4"/>
      <c r="Z68" s="116" t="s">
        <v>79</v>
      </c>
      <c r="AA68" s="116"/>
      <c r="AB68" s="116"/>
      <c r="AC68" s="116"/>
      <c r="AD68" s="116"/>
      <c r="AE68" s="137" t="s">
        <v>245</v>
      </c>
      <c r="AF68" s="137"/>
      <c r="AG68" s="137"/>
      <c r="AH68" s="137"/>
      <c r="AI68" s="137"/>
      <c r="AJ68" s="137"/>
      <c r="AK68" s="137"/>
      <c r="AL68" s="137"/>
      <c r="AM68" s="137"/>
      <c r="AN68" s="137"/>
      <c r="AO68" s="196">
        <f>AO64+AO65+AO66+AO67</f>
        <v>201.75</v>
      </c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</row>
    <row r="69" spans="1:55" s="96" customFormat="1" ht="39.75" customHeight="1" x14ac:dyDescent="0.2">
      <c r="A69" s="160">
        <v>8</v>
      </c>
      <c r="B69" s="160"/>
      <c r="C69" s="160"/>
      <c r="D69" s="160"/>
      <c r="E69" s="160"/>
      <c r="F69" s="160"/>
      <c r="G69" s="126" t="s">
        <v>337</v>
      </c>
      <c r="H69" s="127"/>
      <c r="I69" s="127"/>
      <c r="J69" s="127"/>
      <c r="K69" s="127"/>
      <c r="L69" s="128"/>
      <c r="M69" s="113" t="s">
        <v>267</v>
      </c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4"/>
      <c r="Z69" s="116" t="s">
        <v>91</v>
      </c>
      <c r="AA69" s="116"/>
      <c r="AB69" s="116"/>
      <c r="AC69" s="116"/>
      <c r="AD69" s="116"/>
      <c r="AE69" s="137" t="s">
        <v>131</v>
      </c>
      <c r="AF69" s="137"/>
      <c r="AG69" s="137"/>
      <c r="AH69" s="137"/>
      <c r="AI69" s="137"/>
      <c r="AJ69" s="137"/>
      <c r="AK69" s="137"/>
      <c r="AL69" s="137"/>
      <c r="AM69" s="137"/>
      <c r="AN69" s="137"/>
      <c r="AO69" s="159">
        <f>AS42</f>
        <v>25361.600000000002</v>
      </c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</row>
    <row r="70" spans="1:55" s="6" customFormat="1" ht="12.75" customHeight="1" x14ac:dyDescent="0.2">
      <c r="A70" s="98">
        <v>2</v>
      </c>
      <c r="B70" s="99"/>
      <c r="C70" s="99"/>
      <c r="D70" s="99"/>
      <c r="E70" s="99"/>
      <c r="F70" s="100"/>
      <c r="G70" s="120" t="s">
        <v>337</v>
      </c>
      <c r="H70" s="121"/>
      <c r="I70" s="121"/>
      <c r="J70" s="121"/>
      <c r="K70" s="121"/>
      <c r="L70" s="122"/>
      <c r="M70" s="104" t="s">
        <v>85</v>
      </c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7" t="s">
        <v>75</v>
      </c>
      <c r="AA70" s="107"/>
      <c r="AB70" s="107"/>
      <c r="AC70" s="107"/>
      <c r="AD70" s="10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</row>
    <row r="71" spans="1:55" ht="25.5" customHeight="1" x14ac:dyDescent="0.2">
      <c r="A71" s="160">
        <v>1</v>
      </c>
      <c r="B71" s="160"/>
      <c r="C71" s="160"/>
      <c r="D71" s="160"/>
      <c r="E71" s="160"/>
      <c r="F71" s="160"/>
      <c r="G71" s="126" t="s">
        <v>337</v>
      </c>
      <c r="H71" s="127"/>
      <c r="I71" s="127"/>
      <c r="J71" s="127"/>
      <c r="K71" s="127"/>
      <c r="L71" s="128"/>
      <c r="M71" s="113" t="s">
        <v>86</v>
      </c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4"/>
      <c r="Z71" s="116" t="s">
        <v>87</v>
      </c>
      <c r="AA71" s="116"/>
      <c r="AB71" s="116"/>
      <c r="AC71" s="116"/>
      <c r="AD71" s="116"/>
      <c r="AE71" s="137" t="s">
        <v>119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96">
        <v>1050</v>
      </c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</row>
    <row r="72" spans="1:55" ht="12.75" customHeight="1" x14ac:dyDescent="0.2">
      <c r="A72" s="160">
        <v>2</v>
      </c>
      <c r="B72" s="160"/>
      <c r="C72" s="160"/>
      <c r="D72" s="160"/>
      <c r="E72" s="160"/>
      <c r="F72" s="160"/>
      <c r="G72" s="126" t="s">
        <v>337</v>
      </c>
      <c r="H72" s="127"/>
      <c r="I72" s="127"/>
      <c r="J72" s="127"/>
      <c r="K72" s="127"/>
      <c r="L72" s="128"/>
      <c r="M72" s="113" t="s">
        <v>88</v>
      </c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4"/>
      <c r="Z72" s="116" t="s">
        <v>87</v>
      </c>
      <c r="AA72" s="116"/>
      <c r="AB72" s="116"/>
      <c r="AC72" s="116"/>
      <c r="AD72" s="116"/>
      <c r="AE72" s="137" t="s">
        <v>268</v>
      </c>
      <c r="AF72" s="137"/>
      <c r="AG72" s="137"/>
      <c r="AH72" s="137"/>
      <c r="AI72" s="137"/>
      <c r="AJ72" s="137"/>
      <c r="AK72" s="137"/>
      <c r="AL72" s="137"/>
      <c r="AM72" s="137"/>
      <c r="AN72" s="137"/>
      <c r="AO72" s="196">
        <v>2750</v>
      </c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</row>
    <row r="73" spans="1:55" s="96" customFormat="1" ht="24.75" customHeight="1" x14ac:dyDescent="0.2">
      <c r="A73" s="160">
        <v>3</v>
      </c>
      <c r="B73" s="160"/>
      <c r="C73" s="160"/>
      <c r="D73" s="160"/>
      <c r="E73" s="160"/>
      <c r="F73" s="160"/>
      <c r="G73" s="126" t="s">
        <v>337</v>
      </c>
      <c r="H73" s="127"/>
      <c r="I73" s="127"/>
      <c r="J73" s="127"/>
      <c r="K73" s="127"/>
      <c r="L73" s="128"/>
      <c r="M73" s="113" t="s">
        <v>253</v>
      </c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4"/>
      <c r="Z73" s="116" t="s">
        <v>91</v>
      </c>
      <c r="AA73" s="116"/>
      <c r="AB73" s="116"/>
      <c r="AC73" s="116"/>
      <c r="AD73" s="116"/>
      <c r="AE73" s="137" t="s">
        <v>371</v>
      </c>
      <c r="AF73" s="137"/>
      <c r="AG73" s="137"/>
      <c r="AH73" s="137"/>
      <c r="AI73" s="137"/>
      <c r="AJ73" s="137"/>
      <c r="AK73" s="137"/>
      <c r="AL73" s="137"/>
      <c r="AM73" s="137"/>
      <c r="AN73" s="137"/>
      <c r="AO73" s="196">
        <v>1600</v>
      </c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</row>
    <row r="74" spans="1:55" s="6" customFormat="1" ht="12.75" customHeight="1" x14ac:dyDescent="0.2">
      <c r="A74" s="98">
        <v>3</v>
      </c>
      <c r="B74" s="99"/>
      <c r="C74" s="99"/>
      <c r="D74" s="99"/>
      <c r="E74" s="99"/>
      <c r="F74" s="100"/>
      <c r="G74" s="120" t="s">
        <v>337</v>
      </c>
      <c r="H74" s="121"/>
      <c r="I74" s="121"/>
      <c r="J74" s="121"/>
      <c r="K74" s="121"/>
      <c r="L74" s="122"/>
      <c r="M74" s="104" t="s">
        <v>89</v>
      </c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7" t="s">
        <v>75</v>
      </c>
      <c r="AA74" s="107"/>
      <c r="AB74" s="107"/>
      <c r="AC74" s="107"/>
      <c r="AD74" s="10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</row>
    <row r="75" spans="1:55" ht="25.5" customHeight="1" x14ac:dyDescent="0.2">
      <c r="A75" s="160">
        <v>1</v>
      </c>
      <c r="B75" s="160"/>
      <c r="C75" s="160"/>
      <c r="D75" s="160"/>
      <c r="E75" s="160"/>
      <c r="F75" s="160"/>
      <c r="G75" s="126" t="s">
        <v>337</v>
      </c>
      <c r="H75" s="127"/>
      <c r="I75" s="127"/>
      <c r="J75" s="127"/>
      <c r="K75" s="127"/>
      <c r="L75" s="128"/>
      <c r="M75" s="113" t="s">
        <v>90</v>
      </c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4"/>
      <c r="Z75" s="116" t="s">
        <v>91</v>
      </c>
      <c r="AA75" s="116"/>
      <c r="AB75" s="116"/>
      <c r="AC75" s="116"/>
      <c r="AD75" s="116"/>
      <c r="AE75" s="137" t="s">
        <v>165</v>
      </c>
      <c r="AF75" s="137"/>
      <c r="AG75" s="137"/>
      <c r="AH75" s="137"/>
      <c r="AI75" s="137"/>
      <c r="AJ75" s="137"/>
      <c r="AK75" s="137"/>
      <c r="AL75" s="137"/>
      <c r="AM75" s="137"/>
      <c r="AN75" s="137"/>
      <c r="AO75" s="159">
        <f>AO69/AO71</f>
        <v>24.153904761904762</v>
      </c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</row>
    <row r="76" spans="1:55" ht="12.75" customHeight="1" x14ac:dyDescent="0.2">
      <c r="A76" s="160">
        <v>2</v>
      </c>
      <c r="B76" s="160"/>
      <c r="C76" s="160"/>
      <c r="D76" s="160"/>
      <c r="E76" s="160"/>
      <c r="F76" s="160"/>
      <c r="G76" s="126" t="s">
        <v>337</v>
      </c>
      <c r="H76" s="127"/>
      <c r="I76" s="127"/>
      <c r="J76" s="127"/>
      <c r="K76" s="127"/>
      <c r="L76" s="128"/>
      <c r="M76" s="113" t="s">
        <v>92</v>
      </c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4"/>
      <c r="Z76" s="116" t="s">
        <v>93</v>
      </c>
      <c r="AA76" s="116"/>
      <c r="AB76" s="116"/>
      <c r="AC76" s="116"/>
      <c r="AD76" s="116"/>
      <c r="AE76" s="137" t="s">
        <v>269</v>
      </c>
      <c r="AF76" s="137"/>
      <c r="AG76" s="137"/>
      <c r="AH76" s="137"/>
      <c r="AI76" s="137"/>
      <c r="AJ76" s="137"/>
      <c r="AK76" s="137"/>
      <c r="AL76" s="137"/>
      <c r="AM76" s="137"/>
      <c r="AN76" s="137"/>
      <c r="AO76" s="196">
        <v>107.1</v>
      </c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</row>
    <row r="77" spans="1:55" s="6" customFormat="1" ht="12.75" customHeight="1" x14ac:dyDescent="0.2">
      <c r="A77" s="98">
        <v>4</v>
      </c>
      <c r="B77" s="99"/>
      <c r="C77" s="99"/>
      <c r="D77" s="99"/>
      <c r="E77" s="99"/>
      <c r="F77" s="100"/>
      <c r="G77" s="120" t="s">
        <v>337</v>
      </c>
      <c r="H77" s="121"/>
      <c r="I77" s="121"/>
      <c r="J77" s="121"/>
      <c r="K77" s="121"/>
      <c r="L77" s="122"/>
      <c r="M77" s="104" t="s">
        <v>94</v>
      </c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7" t="s">
        <v>75</v>
      </c>
      <c r="AA77" s="107"/>
      <c r="AB77" s="107"/>
      <c r="AC77" s="107"/>
      <c r="AD77" s="10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</row>
    <row r="78" spans="1:55" s="6" customFormat="1" ht="12.75" customHeight="1" x14ac:dyDescent="0.2">
      <c r="A78" s="160">
        <v>1</v>
      </c>
      <c r="B78" s="160"/>
      <c r="C78" s="160"/>
      <c r="D78" s="160"/>
      <c r="E78" s="160"/>
      <c r="F78" s="160"/>
      <c r="G78" s="126" t="s">
        <v>337</v>
      </c>
      <c r="H78" s="127"/>
      <c r="I78" s="127"/>
      <c r="J78" s="127"/>
      <c r="K78" s="127"/>
      <c r="L78" s="128"/>
      <c r="M78" s="113" t="s">
        <v>138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20" t="s">
        <v>115</v>
      </c>
      <c r="AA78" s="121"/>
      <c r="AB78" s="121"/>
      <c r="AC78" s="121"/>
      <c r="AD78" s="122"/>
      <c r="AE78" s="197" t="s">
        <v>131</v>
      </c>
      <c r="AF78" s="198"/>
      <c r="AG78" s="198"/>
      <c r="AH78" s="198"/>
      <c r="AI78" s="198"/>
      <c r="AJ78" s="198"/>
      <c r="AK78" s="198"/>
      <c r="AL78" s="198"/>
      <c r="AM78" s="198"/>
      <c r="AN78" s="199"/>
      <c r="AO78" s="129">
        <f>AO71/AO72</f>
        <v>0.38181818181818183</v>
      </c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1"/>
    </row>
    <row r="79" spans="1:55" ht="12.75" customHeight="1" x14ac:dyDescent="0.2">
      <c r="A79" s="160">
        <v>2</v>
      </c>
      <c r="B79" s="160"/>
      <c r="C79" s="160"/>
      <c r="D79" s="160"/>
      <c r="E79" s="160"/>
      <c r="F79" s="160"/>
      <c r="G79" s="126" t="s">
        <v>337</v>
      </c>
      <c r="H79" s="127"/>
      <c r="I79" s="127"/>
      <c r="J79" s="127"/>
      <c r="K79" s="127"/>
      <c r="L79" s="128"/>
      <c r="M79" s="113" t="s">
        <v>270</v>
      </c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4"/>
      <c r="Z79" s="116" t="s">
        <v>79</v>
      </c>
      <c r="AA79" s="116"/>
      <c r="AB79" s="116"/>
      <c r="AC79" s="116"/>
      <c r="AD79" s="116"/>
      <c r="AE79" s="197" t="s">
        <v>131</v>
      </c>
      <c r="AF79" s="198"/>
      <c r="AG79" s="198"/>
      <c r="AH79" s="198"/>
      <c r="AI79" s="198"/>
      <c r="AJ79" s="198"/>
      <c r="AK79" s="198"/>
      <c r="AL79" s="198"/>
      <c r="AM79" s="198"/>
      <c r="AN79" s="199"/>
      <c r="AO79" s="196">
        <f>AO76/AO71</f>
        <v>0.10199999999999999</v>
      </c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</row>
    <row r="80" spans="1:55" s="52" customFormat="1" ht="15.75" customHeight="1" x14ac:dyDescent="0.2">
      <c r="A80" s="157"/>
      <c r="B80" s="157"/>
      <c r="C80" s="157"/>
      <c r="D80" s="157"/>
      <c r="E80" s="157"/>
      <c r="F80" s="157"/>
      <c r="G80" s="120" t="s">
        <v>337</v>
      </c>
      <c r="H80" s="121"/>
      <c r="I80" s="121"/>
      <c r="J80" s="121"/>
      <c r="K80" s="121"/>
      <c r="L80" s="122"/>
      <c r="M80" s="104" t="s">
        <v>105</v>
      </c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7" t="s">
        <v>75</v>
      </c>
      <c r="AA80" s="107"/>
      <c r="AB80" s="107"/>
      <c r="AC80" s="107"/>
      <c r="AD80" s="10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</row>
    <row r="81" spans="1:55" ht="12.75" customHeight="1" x14ac:dyDescent="0.2">
      <c r="A81" s="138">
        <v>1</v>
      </c>
      <c r="B81" s="138"/>
      <c r="C81" s="138"/>
      <c r="D81" s="138"/>
      <c r="E81" s="138"/>
      <c r="F81" s="138"/>
      <c r="G81" s="126" t="s">
        <v>337</v>
      </c>
      <c r="H81" s="127"/>
      <c r="I81" s="127"/>
      <c r="J81" s="127"/>
      <c r="K81" s="127"/>
      <c r="L81" s="128"/>
      <c r="M81" s="104" t="s">
        <v>77</v>
      </c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107"/>
      <c r="AA81" s="107"/>
      <c r="AB81" s="107"/>
      <c r="AC81" s="107"/>
      <c r="AD81" s="10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</row>
    <row r="82" spans="1:55" ht="27.75" customHeight="1" x14ac:dyDescent="0.2">
      <c r="A82" s="160">
        <v>1</v>
      </c>
      <c r="B82" s="160"/>
      <c r="C82" s="160"/>
      <c r="D82" s="160"/>
      <c r="E82" s="160"/>
      <c r="F82" s="160"/>
      <c r="G82" s="126" t="s">
        <v>337</v>
      </c>
      <c r="H82" s="127"/>
      <c r="I82" s="127"/>
      <c r="J82" s="127"/>
      <c r="K82" s="127"/>
      <c r="L82" s="128"/>
      <c r="M82" s="113" t="s">
        <v>118</v>
      </c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4"/>
      <c r="Z82" s="116" t="s">
        <v>91</v>
      </c>
      <c r="AA82" s="116"/>
      <c r="AB82" s="116"/>
      <c r="AC82" s="116"/>
      <c r="AD82" s="116"/>
      <c r="AE82" s="137" t="s">
        <v>372</v>
      </c>
      <c r="AF82" s="137"/>
      <c r="AG82" s="137"/>
      <c r="AH82" s="137"/>
      <c r="AI82" s="137"/>
      <c r="AJ82" s="137"/>
      <c r="AK82" s="137"/>
      <c r="AL82" s="137"/>
      <c r="AM82" s="137"/>
      <c r="AN82" s="137"/>
      <c r="AO82" s="159">
        <f>AO83+AO84+AO85+AO86+AO87</f>
        <v>3141.0000000000005</v>
      </c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</row>
    <row r="83" spans="1:55" ht="12.75" customHeight="1" x14ac:dyDescent="0.2">
      <c r="A83" s="160">
        <v>2</v>
      </c>
      <c r="B83" s="160"/>
      <c r="C83" s="160"/>
      <c r="D83" s="160"/>
      <c r="E83" s="160"/>
      <c r="F83" s="160"/>
      <c r="G83" s="126" t="s">
        <v>337</v>
      </c>
      <c r="H83" s="127"/>
      <c r="I83" s="127"/>
      <c r="J83" s="127"/>
      <c r="K83" s="127"/>
      <c r="L83" s="128"/>
      <c r="M83" s="113" t="s">
        <v>120</v>
      </c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4"/>
      <c r="Z83" s="116" t="s">
        <v>91</v>
      </c>
      <c r="AA83" s="116"/>
      <c r="AB83" s="116"/>
      <c r="AC83" s="116"/>
      <c r="AD83" s="116"/>
      <c r="AE83" s="137" t="s">
        <v>372</v>
      </c>
      <c r="AF83" s="137"/>
      <c r="AG83" s="137"/>
      <c r="AH83" s="137"/>
      <c r="AI83" s="137"/>
      <c r="AJ83" s="137"/>
      <c r="AK83" s="137"/>
      <c r="AL83" s="137"/>
      <c r="AM83" s="137"/>
      <c r="AN83" s="137"/>
      <c r="AO83" s="159">
        <v>1901.7</v>
      </c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</row>
    <row r="84" spans="1:55" ht="12.75" customHeight="1" x14ac:dyDescent="0.2">
      <c r="A84" s="160">
        <v>3</v>
      </c>
      <c r="B84" s="160"/>
      <c r="C84" s="160"/>
      <c r="D84" s="160"/>
      <c r="E84" s="160"/>
      <c r="F84" s="160"/>
      <c r="G84" s="126" t="s">
        <v>337</v>
      </c>
      <c r="H84" s="127"/>
      <c r="I84" s="127"/>
      <c r="J84" s="127"/>
      <c r="K84" s="127"/>
      <c r="L84" s="128"/>
      <c r="M84" s="113" t="s">
        <v>121</v>
      </c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4"/>
      <c r="Z84" s="116" t="s">
        <v>91</v>
      </c>
      <c r="AA84" s="116"/>
      <c r="AB84" s="116"/>
      <c r="AC84" s="116"/>
      <c r="AD84" s="116"/>
      <c r="AE84" s="137" t="s">
        <v>372</v>
      </c>
      <c r="AF84" s="137"/>
      <c r="AG84" s="137"/>
      <c r="AH84" s="137"/>
      <c r="AI84" s="137"/>
      <c r="AJ84" s="137"/>
      <c r="AK84" s="137"/>
      <c r="AL84" s="137"/>
      <c r="AM84" s="137"/>
      <c r="AN84" s="137"/>
      <c r="AO84" s="159">
        <v>212.6</v>
      </c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</row>
    <row r="85" spans="1:55" ht="12.75" customHeight="1" x14ac:dyDescent="0.2">
      <c r="A85" s="160">
        <v>4</v>
      </c>
      <c r="B85" s="160"/>
      <c r="C85" s="160"/>
      <c r="D85" s="160"/>
      <c r="E85" s="160"/>
      <c r="F85" s="160"/>
      <c r="G85" s="126" t="s">
        <v>337</v>
      </c>
      <c r="H85" s="127"/>
      <c r="I85" s="127"/>
      <c r="J85" s="127"/>
      <c r="K85" s="127"/>
      <c r="L85" s="128"/>
      <c r="M85" s="113" t="s">
        <v>122</v>
      </c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4"/>
      <c r="Z85" s="116" t="s">
        <v>91</v>
      </c>
      <c r="AA85" s="116"/>
      <c r="AB85" s="116"/>
      <c r="AC85" s="116"/>
      <c r="AD85" s="116"/>
      <c r="AE85" s="137" t="s">
        <v>372</v>
      </c>
      <c r="AF85" s="137"/>
      <c r="AG85" s="137"/>
      <c r="AH85" s="137"/>
      <c r="AI85" s="137"/>
      <c r="AJ85" s="137"/>
      <c r="AK85" s="137"/>
      <c r="AL85" s="137"/>
      <c r="AM85" s="137"/>
      <c r="AN85" s="137"/>
      <c r="AO85" s="159">
        <v>887.4</v>
      </c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</row>
    <row r="86" spans="1:55" s="96" customFormat="1" ht="12.75" customHeight="1" x14ac:dyDescent="0.2">
      <c r="A86" s="160">
        <v>5</v>
      </c>
      <c r="B86" s="160"/>
      <c r="C86" s="160"/>
      <c r="D86" s="160"/>
      <c r="E86" s="160"/>
      <c r="F86" s="160"/>
      <c r="G86" s="126"/>
      <c r="H86" s="127"/>
      <c r="I86" s="127"/>
      <c r="J86" s="127"/>
      <c r="K86" s="127"/>
      <c r="L86" s="128"/>
      <c r="M86" s="113" t="s">
        <v>376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116" t="s">
        <v>91</v>
      </c>
      <c r="AA86" s="116"/>
      <c r="AB86" s="116"/>
      <c r="AC86" s="116"/>
      <c r="AD86" s="116"/>
      <c r="AE86" s="137" t="s">
        <v>372</v>
      </c>
      <c r="AF86" s="137"/>
      <c r="AG86" s="137"/>
      <c r="AH86" s="137"/>
      <c r="AI86" s="137"/>
      <c r="AJ86" s="137"/>
      <c r="AK86" s="137"/>
      <c r="AL86" s="137"/>
      <c r="AM86" s="137"/>
      <c r="AN86" s="137"/>
      <c r="AO86" s="142">
        <v>30</v>
      </c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4"/>
    </row>
    <row r="87" spans="1:55" s="96" customFormat="1" ht="12.75" customHeight="1" x14ac:dyDescent="0.2">
      <c r="A87" s="160">
        <v>6</v>
      </c>
      <c r="B87" s="160"/>
      <c r="C87" s="160"/>
      <c r="D87" s="160"/>
      <c r="E87" s="160"/>
      <c r="F87" s="160"/>
      <c r="G87" s="126"/>
      <c r="H87" s="127"/>
      <c r="I87" s="127"/>
      <c r="J87" s="127"/>
      <c r="K87" s="127"/>
      <c r="L87" s="128"/>
      <c r="M87" s="113" t="s">
        <v>374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116" t="s">
        <v>91</v>
      </c>
      <c r="AA87" s="116"/>
      <c r="AB87" s="116"/>
      <c r="AC87" s="116"/>
      <c r="AD87" s="116"/>
      <c r="AE87" s="137" t="s">
        <v>372</v>
      </c>
      <c r="AF87" s="137"/>
      <c r="AG87" s="137"/>
      <c r="AH87" s="137"/>
      <c r="AI87" s="137"/>
      <c r="AJ87" s="137"/>
      <c r="AK87" s="137"/>
      <c r="AL87" s="137"/>
      <c r="AM87" s="137"/>
      <c r="AN87" s="137"/>
      <c r="AO87" s="142">
        <v>109.3</v>
      </c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4"/>
    </row>
    <row r="88" spans="1:55" ht="12.75" customHeight="1" x14ac:dyDescent="0.2">
      <c r="A88" s="160">
        <v>7</v>
      </c>
      <c r="B88" s="160"/>
      <c r="C88" s="160"/>
      <c r="D88" s="160"/>
      <c r="E88" s="160"/>
      <c r="F88" s="160"/>
      <c r="G88" s="126" t="s">
        <v>337</v>
      </c>
      <c r="H88" s="127"/>
      <c r="I88" s="127"/>
      <c r="J88" s="127"/>
      <c r="K88" s="127"/>
      <c r="L88" s="128"/>
      <c r="M88" s="113" t="s">
        <v>123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126" t="s">
        <v>124</v>
      </c>
      <c r="AA88" s="127"/>
      <c r="AB88" s="127"/>
      <c r="AC88" s="127"/>
      <c r="AD88" s="128"/>
      <c r="AE88" s="137" t="s">
        <v>261</v>
      </c>
      <c r="AF88" s="137"/>
      <c r="AG88" s="137"/>
      <c r="AH88" s="137"/>
      <c r="AI88" s="137"/>
      <c r="AJ88" s="137"/>
      <c r="AK88" s="137"/>
      <c r="AL88" s="137"/>
      <c r="AM88" s="137"/>
      <c r="AN88" s="137"/>
      <c r="AO88" s="142">
        <v>6103.1</v>
      </c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4"/>
    </row>
    <row r="89" spans="1:55" s="34" customFormat="1" ht="12.75" customHeight="1" x14ac:dyDescent="0.2">
      <c r="A89" s="160">
        <v>8</v>
      </c>
      <c r="B89" s="160"/>
      <c r="C89" s="160"/>
      <c r="D89" s="160"/>
      <c r="E89" s="160"/>
      <c r="F89" s="160"/>
      <c r="G89" s="126" t="s">
        <v>337</v>
      </c>
      <c r="H89" s="127"/>
      <c r="I89" s="127"/>
      <c r="J89" s="127"/>
      <c r="K89" s="127"/>
      <c r="L89" s="128"/>
      <c r="M89" s="113" t="s">
        <v>125</v>
      </c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5"/>
      <c r="Z89" s="126" t="s">
        <v>124</v>
      </c>
      <c r="AA89" s="127"/>
      <c r="AB89" s="127"/>
      <c r="AC89" s="127"/>
      <c r="AD89" s="128"/>
      <c r="AE89" s="137" t="s">
        <v>261</v>
      </c>
      <c r="AF89" s="137"/>
      <c r="AG89" s="137"/>
      <c r="AH89" s="137"/>
      <c r="AI89" s="137"/>
      <c r="AJ89" s="137"/>
      <c r="AK89" s="137"/>
      <c r="AL89" s="137"/>
      <c r="AM89" s="137"/>
      <c r="AN89" s="137"/>
      <c r="AO89" s="142">
        <v>7103.6</v>
      </c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4"/>
    </row>
    <row r="90" spans="1:55" ht="12.75" customHeight="1" x14ac:dyDescent="0.2">
      <c r="A90" s="98">
        <v>2</v>
      </c>
      <c r="B90" s="99"/>
      <c r="C90" s="99"/>
      <c r="D90" s="99"/>
      <c r="E90" s="99"/>
      <c r="F90" s="100"/>
      <c r="G90" s="120" t="s">
        <v>337</v>
      </c>
      <c r="H90" s="121"/>
      <c r="I90" s="121"/>
      <c r="J90" s="121"/>
      <c r="K90" s="121"/>
      <c r="L90" s="122"/>
      <c r="M90" s="104" t="s">
        <v>85</v>
      </c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6"/>
      <c r="Z90" s="107"/>
      <c r="AA90" s="107"/>
      <c r="AB90" s="107"/>
      <c r="AC90" s="107"/>
      <c r="AD90" s="10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</row>
    <row r="91" spans="1:55" ht="25.5" customHeight="1" x14ac:dyDescent="0.2">
      <c r="A91" s="160">
        <v>1</v>
      </c>
      <c r="B91" s="160"/>
      <c r="C91" s="160"/>
      <c r="D91" s="160"/>
      <c r="E91" s="160"/>
      <c r="F91" s="160"/>
      <c r="G91" s="126" t="s">
        <v>337</v>
      </c>
      <c r="H91" s="127"/>
      <c r="I91" s="127"/>
      <c r="J91" s="127"/>
      <c r="K91" s="127"/>
      <c r="L91" s="128"/>
      <c r="M91" s="113" t="s">
        <v>260</v>
      </c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4"/>
      <c r="Z91" s="116" t="s">
        <v>126</v>
      </c>
      <c r="AA91" s="116"/>
      <c r="AB91" s="116"/>
      <c r="AC91" s="116"/>
      <c r="AD91" s="116"/>
      <c r="AE91" s="137" t="s">
        <v>262</v>
      </c>
      <c r="AF91" s="137"/>
      <c r="AG91" s="137"/>
      <c r="AH91" s="137"/>
      <c r="AI91" s="137"/>
      <c r="AJ91" s="137"/>
      <c r="AK91" s="137"/>
      <c r="AL91" s="137"/>
      <c r="AM91" s="137"/>
      <c r="AN91" s="137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</row>
    <row r="92" spans="1:55" ht="12.75" customHeight="1" x14ac:dyDescent="0.2">
      <c r="A92" s="110">
        <v>2</v>
      </c>
      <c r="B92" s="111"/>
      <c r="C92" s="111"/>
      <c r="D92" s="111"/>
      <c r="E92" s="111"/>
      <c r="F92" s="112"/>
      <c r="G92" s="126" t="s">
        <v>337</v>
      </c>
      <c r="H92" s="127"/>
      <c r="I92" s="127"/>
      <c r="J92" s="127"/>
      <c r="K92" s="127"/>
      <c r="L92" s="128"/>
      <c r="M92" s="113" t="s">
        <v>120</v>
      </c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4"/>
      <c r="Z92" s="126" t="s">
        <v>127</v>
      </c>
      <c r="AA92" s="127"/>
      <c r="AB92" s="127"/>
      <c r="AC92" s="127"/>
      <c r="AD92" s="128"/>
      <c r="AE92" s="137" t="s">
        <v>262</v>
      </c>
      <c r="AF92" s="137"/>
      <c r="AG92" s="137"/>
      <c r="AH92" s="137"/>
      <c r="AI92" s="137"/>
      <c r="AJ92" s="137"/>
      <c r="AK92" s="137"/>
      <c r="AL92" s="137"/>
      <c r="AM92" s="137"/>
      <c r="AN92" s="137"/>
      <c r="AO92" s="129">
        <v>921.8</v>
      </c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1"/>
    </row>
    <row r="93" spans="1:55" ht="12.75" customHeight="1" x14ac:dyDescent="0.2">
      <c r="A93" s="160">
        <v>3</v>
      </c>
      <c r="B93" s="160"/>
      <c r="C93" s="160"/>
      <c r="D93" s="160"/>
      <c r="E93" s="160"/>
      <c r="F93" s="160"/>
      <c r="G93" s="126" t="s">
        <v>337</v>
      </c>
      <c r="H93" s="127"/>
      <c r="I93" s="127"/>
      <c r="J93" s="127"/>
      <c r="K93" s="127"/>
      <c r="L93" s="128"/>
      <c r="M93" s="113" t="s">
        <v>121</v>
      </c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4"/>
      <c r="Z93" s="116" t="s">
        <v>128</v>
      </c>
      <c r="AA93" s="116"/>
      <c r="AB93" s="116"/>
      <c r="AC93" s="116"/>
      <c r="AD93" s="116"/>
      <c r="AE93" s="137" t="s">
        <v>262</v>
      </c>
      <c r="AF93" s="137"/>
      <c r="AG93" s="137"/>
      <c r="AH93" s="137"/>
      <c r="AI93" s="137"/>
      <c r="AJ93" s="137"/>
      <c r="AK93" s="137"/>
      <c r="AL93" s="137"/>
      <c r="AM93" s="137"/>
      <c r="AN93" s="137"/>
      <c r="AO93" s="196">
        <v>18953.900000000001</v>
      </c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</row>
    <row r="94" spans="1:55" ht="12.75" customHeight="1" x14ac:dyDescent="0.2">
      <c r="A94" s="160">
        <v>4</v>
      </c>
      <c r="B94" s="160"/>
      <c r="C94" s="160"/>
      <c r="D94" s="160"/>
      <c r="E94" s="160"/>
      <c r="F94" s="160"/>
      <c r="G94" s="126" t="s">
        <v>337</v>
      </c>
      <c r="H94" s="127"/>
      <c r="I94" s="127"/>
      <c r="J94" s="127"/>
      <c r="K94" s="127"/>
      <c r="L94" s="128"/>
      <c r="M94" s="113" t="s">
        <v>122</v>
      </c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4"/>
      <c r="Z94" s="116" t="s">
        <v>129</v>
      </c>
      <c r="AA94" s="116"/>
      <c r="AB94" s="116"/>
      <c r="AC94" s="116"/>
      <c r="AD94" s="116"/>
      <c r="AE94" s="137" t="s">
        <v>262</v>
      </c>
      <c r="AF94" s="137"/>
      <c r="AG94" s="137"/>
      <c r="AH94" s="137"/>
      <c r="AI94" s="137"/>
      <c r="AJ94" s="137"/>
      <c r="AK94" s="137"/>
      <c r="AL94" s="137"/>
      <c r="AM94" s="137"/>
      <c r="AN94" s="137"/>
      <c r="AO94" s="196">
        <v>230051</v>
      </c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</row>
    <row r="95" spans="1:55" s="96" customFormat="1" ht="12.75" customHeight="1" x14ac:dyDescent="0.2">
      <c r="A95" s="160">
        <v>5</v>
      </c>
      <c r="B95" s="160"/>
      <c r="C95" s="160"/>
      <c r="D95" s="160"/>
      <c r="E95" s="160"/>
      <c r="F95" s="160"/>
      <c r="G95" s="126"/>
      <c r="H95" s="127"/>
      <c r="I95" s="127"/>
      <c r="J95" s="127"/>
      <c r="K95" s="127"/>
      <c r="L95" s="128"/>
      <c r="M95" s="113" t="s">
        <v>218</v>
      </c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4"/>
      <c r="Z95" s="126" t="s">
        <v>373</v>
      </c>
      <c r="AA95" s="127"/>
      <c r="AB95" s="127"/>
      <c r="AC95" s="127"/>
      <c r="AD95" s="128"/>
      <c r="AE95" s="137" t="s">
        <v>262</v>
      </c>
      <c r="AF95" s="137"/>
      <c r="AG95" s="137"/>
      <c r="AH95" s="137"/>
      <c r="AI95" s="137"/>
      <c r="AJ95" s="137"/>
      <c r="AK95" s="137"/>
      <c r="AL95" s="137"/>
      <c r="AM95" s="137"/>
      <c r="AN95" s="137"/>
      <c r="AO95" s="129">
        <v>12.172499999999999</v>
      </c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1"/>
    </row>
    <row r="96" spans="1:55" ht="12.75" customHeight="1" x14ac:dyDescent="0.2">
      <c r="A96" s="98">
        <v>3</v>
      </c>
      <c r="B96" s="99"/>
      <c r="C96" s="99"/>
      <c r="D96" s="99"/>
      <c r="E96" s="99"/>
      <c r="F96" s="100"/>
      <c r="G96" s="120" t="s">
        <v>337</v>
      </c>
      <c r="H96" s="121"/>
      <c r="I96" s="121"/>
      <c r="J96" s="121"/>
      <c r="K96" s="121"/>
      <c r="L96" s="122"/>
      <c r="M96" s="104" t="s">
        <v>89</v>
      </c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107"/>
      <c r="AA96" s="107"/>
      <c r="AB96" s="107"/>
      <c r="AC96" s="107"/>
      <c r="AD96" s="107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</row>
    <row r="97" spans="1:55" ht="26.25" customHeight="1" x14ac:dyDescent="0.2">
      <c r="A97" s="160">
        <v>1</v>
      </c>
      <c r="B97" s="160"/>
      <c r="C97" s="160"/>
      <c r="D97" s="160"/>
      <c r="E97" s="160"/>
      <c r="F97" s="160"/>
      <c r="G97" s="126" t="s">
        <v>337</v>
      </c>
      <c r="H97" s="127"/>
      <c r="I97" s="127"/>
      <c r="J97" s="127"/>
      <c r="K97" s="127"/>
      <c r="L97" s="128"/>
      <c r="M97" s="113" t="s">
        <v>130</v>
      </c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4"/>
      <c r="Z97" s="116" t="s">
        <v>126</v>
      </c>
      <c r="AA97" s="116"/>
      <c r="AB97" s="116"/>
      <c r="AC97" s="116"/>
      <c r="AD97" s="116"/>
      <c r="AE97" s="113"/>
      <c r="AF97" s="114"/>
      <c r="AG97" s="114"/>
      <c r="AH97" s="114"/>
      <c r="AI97" s="114"/>
      <c r="AJ97" s="114"/>
      <c r="AK97" s="114"/>
      <c r="AL97" s="114"/>
      <c r="AM97" s="114"/>
      <c r="AN97" s="1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</row>
    <row r="98" spans="1:55" ht="12.75" customHeight="1" x14ac:dyDescent="0.2">
      <c r="A98" s="160">
        <v>2</v>
      </c>
      <c r="B98" s="160"/>
      <c r="C98" s="160"/>
      <c r="D98" s="160"/>
      <c r="E98" s="160"/>
      <c r="F98" s="160"/>
      <c r="G98" s="126" t="s">
        <v>337</v>
      </c>
      <c r="H98" s="127"/>
      <c r="I98" s="127"/>
      <c r="J98" s="127"/>
      <c r="K98" s="127"/>
      <c r="L98" s="128"/>
      <c r="M98" s="113" t="s">
        <v>120</v>
      </c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4"/>
      <c r="Z98" s="137" t="s">
        <v>132</v>
      </c>
      <c r="AA98" s="137"/>
      <c r="AB98" s="137"/>
      <c r="AC98" s="137"/>
      <c r="AD98" s="137"/>
      <c r="AE98" s="113" t="s">
        <v>131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159">
        <f>SUM(AO92/AO88)</f>
        <v>0.15103799708344937</v>
      </c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</row>
    <row r="99" spans="1:55" ht="12.75" customHeight="1" x14ac:dyDescent="0.2">
      <c r="A99" s="160">
        <v>3</v>
      </c>
      <c r="B99" s="160"/>
      <c r="C99" s="160"/>
      <c r="D99" s="160"/>
      <c r="E99" s="160"/>
      <c r="F99" s="160"/>
      <c r="G99" s="126" t="s">
        <v>337</v>
      </c>
      <c r="H99" s="127"/>
      <c r="I99" s="127"/>
      <c r="J99" s="127"/>
      <c r="K99" s="127"/>
      <c r="L99" s="128"/>
      <c r="M99" s="113" t="s">
        <v>121</v>
      </c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4"/>
      <c r="Z99" s="137" t="s">
        <v>133</v>
      </c>
      <c r="AA99" s="137"/>
      <c r="AB99" s="137"/>
      <c r="AC99" s="137"/>
      <c r="AD99" s="137"/>
      <c r="AE99" s="113" t="s">
        <v>131</v>
      </c>
      <c r="AF99" s="114"/>
      <c r="AG99" s="114"/>
      <c r="AH99" s="114"/>
      <c r="AI99" s="114"/>
      <c r="AJ99" s="114"/>
      <c r="AK99" s="114"/>
      <c r="AL99" s="114"/>
      <c r="AM99" s="114"/>
      <c r="AN99" s="115"/>
      <c r="AO99" s="159">
        <f>SUM(AO93/AO88)</f>
        <v>3.1056184561943931</v>
      </c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</row>
    <row r="100" spans="1:55" ht="12.75" customHeight="1" x14ac:dyDescent="0.2">
      <c r="A100" s="160">
        <v>4</v>
      </c>
      <c r="B100" s="160"/>
      <c r="C100" s="160"/>
      <c r="D100" s="160"/>
      <c r="E100" s="160"/>
      <c r="F100" s="160"/>
      <c r="G100" s="126" t="s">
        <v>337</v>
      </c>
      <c r="H100" s="127"/>
      <c r="I100" s="127"/>
      <c r="J100" s="127"/>
      <c r="K100" s="127"/>
      <c r="L100" s="128"/>
      <c r="M100" s="113" t="s">
        <v>122</v>
      </c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4"/>
      <c r="Z100" s="137" t="s">
        <v>134</v>
      </c>
      <c r="AA100" s="137"/>
      <c r="AB100" s="137"/>
      <c r="AC100" s="137"/>
      <c r="AD100" s="137"/>
      <c r="AE100" s="113" t="s">
        <v>131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159">
        <f>SUM(AO94/AO88)</f>
        <v>37.694122658976582</v>
      </c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</row>
    <row r="101" spans="1:55" s="96" customFormat="1" ht="12.75" customHeight="1" x14ac:dyDescent="0.2">
      <c r="A101" s="145"/>
      <c r="B101" s="146"/>
      <c r="C101" s="146"/>
      <c r="D101" s="146"/>
      <c r="E101" s="146"/>
      <c r="F101" s="147"/>
      <c r="G101" s="126"/>
      <c r="H101" s="127"/>
      <c r="I101" s="127"/>
      <c r="J101" s="127"/>
      <c r="K101" s="127"/>
      <c r="L101" s="128"/>
      <c r="M101" s="113" t="s">
        <v>376</v>
      </c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5"/>
      <c r="Z101" s="126" t="s">
        <v>373</v>
      </c>
      <c r="AA101" s="127"/>
      <c r="AB101" s="127"/>
      <c r="AC101" s="127"/>
      <c r="AD101" s="128"/>
      <c r="AE101" s="113" t="s">
        <v>131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142">
        <f>AO95/AO86</f>
        <v>0.40575</v>
      </c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4"/>
    </row>
    <row r="102" spans="1:55" s="96" customFormat="1" ht="12.75" customHeight="1" x14ac:dyDescent="0.2">
      <c r="A102" s="145"/>
      <c r="B102" s="146"/>
      <c r="C102" s="146"/>
      <c r="D102" s="146"/>
      <c r="E102" s="146"/>
      <c r="F102" s="147"/>
      <c r="G102" s="126"/>
      <c r="H102" s="127"/>
      <c r="I102" s="127"/>
      <c r="J102" s="127"/>
      <c r="K102" s="127"/>
      <c r="L102" s="128"/>
      <c r="M102" s="113" t="s">
        <v>374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5"/>
      <c r="Z102" s="126"/>
      <c r="AA102" s="127"/>
      <c r="AB102" s="127"/>
      <c r="AC102" s="127"/>
      <c r="AD102" s="128"/>
      <c r="AE102" s="113" t="s">
        <v>131</v>
      </c>
      <c r="AF102" s="114"/>
      <c r="AG102" s="114"/>
      <c r="AH102" s="114"/>
      <c r="AI102" s="114"/>
      <c r="AJ102" s="114"/>
      <c r="AK102" s="114"/>
      <c r="AL102" s="114"/>
      <c r="AM102" s="114"/>
      <c r="AN102" s="115"/>
      <c r="AO102" s="142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4"/>
    </row>
    <row r="103" spans="1:55" ht="12.75" customHeight="1" x14ac:dyDescent="0.2">
      <c r="A103" s="98">
        <v>4</v>
      </c>
      <c r="B103" s="99"/>
      <c r="C103" s="99"/>
      <c r="D103" s="99"/>
      <c r="E103" s="99"/>
      <c r="F103" s="100"/>
      <c r="G103" s="120" t="s">
        <v>337</v>
      </c>
      <c r="H103" s="121"/>
      <c r="I103" s="121"/>
      <c r="J103" s="121"/>
      <c r="K103" s="121"/>
      <c r="L103" s="122"/>
      <c r="M103" s="104" t="s">
        <v>94</v>
      </c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107"/>
      <c r="AA103" s="107"/>
      <c r="AB103" s="107"/>
      <c r="AC103" s="107"/>
      <c r="AD103" s="107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</row>
    <row r="104" spans="1:55" ht="26.25" customHeight="1" x14ac:dyDescent="0.2">
      <c r="A104" s="160">
        <v>1</v>
      </c>
      <c r="B104" s="160"/>
      <c r="C104" s="160"/>
      <c r="D104" s="160"/>
      <c r="E104" s="160"/>
      <c r="F104" s="160"/>
      <c r="G104" s="126" t="s">
        <v>337</v>
      </c>
      <c r="H104" s="127"/>
      <c r="I104" s="127"/>
      <c r="J104" s="127"/>
      <c r="K104" s="127"/>
      <c r="L104" s="128"/>
      <c r="M104" s="113" t="s">
        <v>135</v>
      </c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4"/>
      <c r="Z104" s="116" t="s">
        <v>115</v>
      </c>
      <c r="AA104" s="116"/>
      <c r="AB104" s="116"/>
      <c r="AC104" s="116"/>
      <c r="AD104" s="116"/>
      <c r="AE104" s="113" t="s">
        <v>131</v>
      </c>
      <c r="AF104" s="114"/>
      <c r="AG104" s="114"/>
      <c r="AH104" s="114"/>
      <c r="AI104" s="114"/>
      <c r="AJ104" s="114"/>
      <c r="AK104" s="114"/>
      <c r="AL104" s="114"/>
      <c r="AM104" s="114"/>
      <c r="AN104" s="115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</row>
    <row r="105" spans="1:55" ht="12.75" customHeight="1" x14ac:dyDescent="0.2">
      <c r="A105" s="160">
        <v>2</v>
      </c>
      <c r="B105" s="160"/>
      <c r="C105" s="160"/>
      <c r="D105" s="160"/>
      <c r="E105" s="160"/>
      <c r="F105" s="160"/>
      <c r="G105" s="126" t="s">
        <v>337</v>
      </c>
      <c r="H105" s="127"/>
      <c r="I105" s="127"/>
      <c r="J105" s="127"/>
      <c r="K105" s="127"/>
      <c r="L105" s="128"/>
      <c r="M105" s="113" t="s">
        <v>120</v>
      </c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4"/>
      <c r="Z105" s="116" t="s">
        <v>115</v>
      </c>
      <c r="AA105" s="116"/>
      <c r="AB105" s="116"/>
      <c r="AC105" s="116"/>
      <c r="AD105" s="116"/>
      <c r="AE105" s="113" t="s">
        <v>131</v>
      </c>
      <c r="AF105" s="114"/>
      <c r="AG105" s="114"/>
      <c r="AH105" s="114"/>
      <c r="AI105" s="114"/>
      <c r="AJ105" s="114"/>
      <c r="AK105" s="114"/>
      <c r="AL105" s="114"/>
      <c r="AM105" s="114"/>
      <c r="AN105" s="115"/>
      <c r="AO105" s="175">
        <v>70</v>
      </c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</row>
    <row r="106" spans="1:55" ht="12.75" customHeight="1" x14ac:dyDescent="0.2">
      <c r="A106" s="160">
        <v>3</v>
      </c>
      <c r="B106" s="160"/>
      <c r="C106" s="160"/>
      <c r="D106" s="160"/>
      <c r="E106" s="160"/>
      <c r="F106" s="160"/>
      <c r="G106" s="126" t="s">
        <v>337</v>
      </c>
      <c r="H106" s="127"/>
      <c r="I106" s="127"/>
      <c r="J106" s="127"/>
      <c r="K106" s="127"/>
      <c r="L106" s="128"/>
      <c r="M106" s="113" t="s">
        <v>121</v>
      </c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4"/>
      <c r="Z106" s="116" t="s">
        <v>115</v>
      </c>
      <c r="AA106" s="116"/>
      <c r="AB106" s="116"/>
      <c r="AC106" s="116"/>
      <c r="AD106" s="116"/>
      <c r="AE106" s="113" t="s">
        <v>131</v>
      </c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175">
        <v>98</v>
      </c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</row>
    <row r="107" spans="1:55" ht="12.75" customHeight="1" x14ac:dyDescent="0.2">
      <c r="A107" s="160">
        <v>4</v>
      </c>
      <c r="B107" s="160"/>
      <c r="C107" s="160"/>
      <c r="D107" s="160"/>
      <c r="E107" s="160"/>
      <c r="F107" s="160"/>
      <c r="G107" s="126" t="s">
        <v>337</v>
      </c>
      <c r="H107" s="127"/>
      <c r="I107" s="127"/>
      <c r="J107" s="127"/>
      <c r="K107" s="127"/>
      <c r="L107" s="128"/>
      <c r="M107" s="113" t="s">
        <v>122</v>
      </c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4"/>
      <c r="Z107" s="116" t="s">
        <v>115</v>
      </c>
      <c r="AA107" s="116"/>
      <c r="AB107" s="116"/>
      <c r="AC107" s="116"/>
      <c r="AD107" s="116"/>
      <c r="AE107" s="113" t="s">
        <v>131</v>
      </c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175">
        <v>95</v>
      </c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</row>
    <row r="108" spans="1:55" s="96" customFormat="1" ht="12.75" customHeight="1" x14ac:dyDescent="0.2">
      <c r="A108" s="160">
        <v>5</v>
      </c>
      <c r="B108" s="160"/>
      <c r="C108" s="160"/>
      <c r="D108" s="160"/>
      <c r="E108" s="160"/>
      <c r="F108" s="160"/>
      <c r="G108" s="126"/>
      <c r="H108" s="127"/>
      <c r="I108" s="127"/>
      <c r="J108" s="127"/>
      <c r="K108" s="127"/>
      <c r="L108" s="128"/>
      <c r="M108" s="113" t="s">
        <v>376</v>
      </c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5"/>
      <c r="Z108" s="116" t="s">
        <v>115</v>
      </c>
      <c r="AA108" s="116"/>
      <c r="AB108" s="116"/>
      <c r="AC108" s="116"/>
      <c r="AD108" s="116"/>
      <c r="AE108" s="113" t="s">
        <v>131</v>
      </c>
      <c r="AF108" s="114"/>
      <c r="AG108" s="114"/>
      <c r="AH108" s="114"/>
      <c r="AI108" s="114"/>
      <c r="AJ108" s="114"/>
      <c r="AK108" s="114"/>
      <c r="AL108" s="114"/>
      <c r="AM108" s="114"/>
      <c r="AN108" s="115"/>
      <c r="AO108" s="175">
        <v>100</v>
      </c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</row>
    <row r="109" spans="1:55" s="96" customFormat="1" ht="12.75" customHeight="1" x14ac:dyDescent="0.2">
      <c r="A109" s="160">
        <v>6</v>
      </c>
      <c r="B109" s="160"/>
      <c r="C109" s="160"/>
      <c r="D109" s="160"/>
      <c r="E109" s="160"/>
      <c r="F109" s="160"/>
      <c r="G109" s="126"/>
      <c r="H109" s="127"/>
      <c r="I109" s="127"/>
      <c r="J109" s="127"/>
      <c r="K109" s="127"/>
      <c r="L109" s="128"/>
      <c r="M109" s="113" t="s">
        <v>374</v>
      </c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5"/>
      <c r="Z109" s="116" t="s">
        <v>115</v>
      </c>
      <c r="AA109" s="116"/>
      <c r="AB109" s="116"/>
      <c r="AC109" s="116"/>
      <c r="AD109" s="116"/>
      <c r="AE109" s="113" t="s">
        <v>131</v>
      </c>
      <c r="AF109" s="114"/>
      <c r="AG109" s="114"/>
      <c r="AH109" s="114"/>
      <c r="AI109" s="114"/>
      <c r="AJ109" s="114"/>
      <c r="AK109" s="114"/>
      <c r="AL109" s="114"/>
      <c r="AM109" s="114"/>
      <c r="AN109" s="115"/>
      <c r="AO109" s="175">
        <v>100</v>
      </c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</row>
    <row r="110" spans="1:55" s="34" customFormat="1" ht="39" customHeight="1" x14ac:dyDescent="0.2">
      <c r="A110" s="160">
        <v>7</v>
      </c>
      <c r="B110" s="160"/>
      <c r="C110" s="160"/>
      <c r="D110" s="160"/>
      <c r="E110" s="160"/>
      <c r="F110" s="160"/>
      <c r="G110" s="126" t="s">
        <v>337</v>
      </c>
      <c r="H110" s="127"/>
      <c r="I110" s="127"/>
      <c r="J110" s="127"/>
      <c r="K110" s="127"/>
      <c r="L110" s="128"/>
      <c r="M110" s="113" t="s">
        <v>168</v>
      </c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4"/>
      <c r="Z110" s="116" t="s">
        <v>115</v>
      </c>
      <c r="AA110" s="116"/>
      <c r="AB110" s="116"/>
      <c r="AC110" s="116"/>
      <c r="AD110" s="116"/>
      <c r="AE110" s="113" t="s">
        <v>131</v>
      </c>
      <c r="AF110" s="114"/>
      <c r="AG110" s="114"/>
      <c r="AH110" s="114"/>
      <c r="AI110" s="114"/>
      <c r="AJ110" s="114"/>
      <c r="AK110" s="114"/>
      <c r="AL110" s="114"/>
      <c r="AM110" s="114"/>
      <c r="AN110" s="115"/>
      <c r="AO110" s="159">
        <v>92.6</v>
      </c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</row>
    <row r="111" spans="1:55" s="96" customFormat="1" ht="15.75" customHeight="1" x14ac:dyDescent="0.2">
      <c r="A111" s="307"/>
      <c r="B111" s="308"/>
      <c r="C111" s="308"/>
      <c r="D111" s="308"/>
      <c r="E111" s="308"/>
      <c r="F111" s="309"/>
      <c r="G111" s="310" t="s">
        <v>337</v>
      </c>
      <c r="H111" s="311"/>
      <c r="I111" s="311"/>
      <c r="J111" s="311"/>
      <c r="K111" s="311"/>
      <c r="L111" s="312"/>
      <c r="M111" s="297" t="s">
        <v>365</v>
      </c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9"/>
      <c r="Z111" s="315"/>
      <c r="AA111" s="315"/>
      <c r="AB111" s="315"/>
      <c r="AC111" s="315"/>
      <c r="AD111" s="315"/>
      <c r="AE111" s="316"/>
      <c r="AF111" s="316"/>
      <c r="AG111" s="316"/>
      <c r="AH111" s="316"/>
      <c r="AI111" s="316"/>
      <c r="AJ111" s="316"/>
      <c r="AK111" s="316"/>
      <c r="AL111" s="316"/>
      <c r="AM111" s="316"/>
      <c r="AN111" s="316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</row>
    <row r="112" spans="1:55" s="97" customFormat="1" ht="11.25" customHeight="1" x14ac:dyDescent="0.2">
      <c r="A112" s="293"/>
      <c r="B112" s="293"/>
      <c r="C112" s="293"/>
      <c r="D112" s="293"/>
      <c r="E112" s="293"/>
      <c r="F112" s="293"/>
      <c r="G112" s="294" t="s">
        <v>337</v>
      </c>
      <c r="H112" s="295"/>
      <c r="I112" s="295"/>
      <c r="J112" s="295"/>
      <c r="K112" s="295"/>
      <c r="L112" s="296"/>
      <c r="M112" s="310" t="s">
        <v>343</v>
      </c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4"/>
      <c r="Z112" s="300" t="s">
        <v>126</v>
      </c>
      <c r="AA112" s="300"/>
      <c r="AB112" s="300"/>
      <c r="AC112" s="300"/>
      <c r="AD112" s="300"/>
      <c r="AE112" s="301"/>
      <c r="AF112" s="302"/>
      <c r="AG112" s="302"/>
      <c r="AH112" s="302"/>
      <c r="AI112" s="302"/>
      <c r="AJ112" s="302"/>
      <c r="AK112" s="302"/>
      <c r="AL112" s="302"/>
      <c r="AM112" s="302"/>
      <c r="AN112" s="303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</row>
    <row r="113" spans="1:79" s="96" customFormat="1" ht="25.5" customHeight="1" x14ac:dyDescent="0.2">
      <c r="A113" s="293"/>
      <c r="B113" s="293"/>
      <c r="C113" s="293"/>
      <c r="D113" s="293"/>
      <c r="E113" s="293"/>
      <c r="F113" s="293"/>
      <c r="G113" s="294" t="s">
        <v>337</v>
      </c>
      <c r="H113" s="295"/>
      <c r="I113" s="295"/>
      <c r="J113" s="295"/>
      <c r="K113" s="295"/>
      <c r="L113" s="296"/>
      <c r="M113" s="301" t="s">
        <v>366</v>
      </c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6"/>
      <c r="Z113" s="294" t="s">
        <v>91</v>
      </c>
      <c r="AA113" s="295"/>
      <c r="AB113" s="295"/>
      <c r="AC113" s="295"/>
      <c r="AD113" s="296"/>
      <c r="AE113" s="301" t="s">
        <v>372</v>
      </c>
      <c r="AF113" s="302"/>
      <c r="AG113" s="302"/>
      <c r="AH113" s="302"/>
      <c r="AI113" s="302"/>
      <c r="AJ113" s="302"/>
      <c r="AK113" s="302"/>
      <c r="AL113" s="302"/>
      <c r="AM113" s="302"/>
      <c r="AN113" s="303"/>
      <c r="AO113" s="304">
        <v>272.2</v>
      </c>
      <c r="AP113" s="304"/>
      <c r="AQ113" s="304"/>
      <c r="AR113" s="304"/>
      <c r="AS113" s="304"/>
      <c r="AT113" s="304"/>
      <c r="AU113" s="304"/>
      <c r="AV113" s="304"/>
      <c r="AW113" s="304"/>
      <c r="AX113" s="304"/>
      <c r="AY113" s="304"/>
      <c r="AZ113" s="304"/>
      <c r="BA113" s="304"/>
      <c r="BB113" s="304"/>
      <c r="BC113" s="304"/>
    </row>
    <row r="114" spans="1:79" s="97" customFormat="1" ht="10.5" customHeight="1" x14ac:dyDescent="0.2">
      <c r="A114" s="293"/>
      <c r="B114" s="293"/>
      <c r="C114" s="293"/>
      <c r="D114" s="293"/>
      <c r="E114" s="293"/>
      <c r="F114" s="293"/>
      <c r="G114" s="294" t="s">
        <v>337</v>
      </c>
      <c r="H114" s="295"/>
      <c r="I114" s="295"/>
      <c r="J114" s="295"/>
      <c r="K114" s="295"/>
      <c r="L114" s="296"/>
      <c r="M114" s="310" t="s">
        <v>85</v>
      </c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4"/>
      <c r="Z114" s="318"/>
      <c r="AA114" s="318"/>
      <c r="AB114" s="318"/>
      <c r="AC114" s="318"/>
      <c r="AD114" s="318"/>
      <c r="AE114" s="301"/>
      <c r="AF114" s="302"/>
      <c r="AG114" s="302"/>
      <c r="AH114" s="302"/>
      <c r="AI114" s="302"/>
      <c r="AJ114" s="302"/>
      <c r="AK114" s="302"/>
      <c r="AL114" s="302"/>
      <c r="AM114" s="302"/>
      <c r="AN114" s="303"/>
      <c r="AO114" s="304"/>
      <c r="AP114" s="304"/>
      <c r="AQ114" s="304"/>
      <c r="AR114" s="304"/>
      <c r="AS114" s="304"/>
      <c r="AT114" s="304"/>
      <c r="AU114" s="304"/>
      <c r="AV114" s="304"/>
      <c r="AW114" s="304"/>
      <c r="AX114" s="304"/>
      <c r="AY114" s="304"/>
      <c r="AZ114" s="304"/>
      <c r="BA114" s="304"/>
      <c r="BB114" s="304"/>
      <c r="BC114" s="304"/>
    </row>
    <row r="115" spans="1:79" s="97" customFormat="1" ht="15" customHeight="1" x14ac:dyDescent="0.2">
      <c r="A115" s="293"/>
      <c r="B115" s="293"/>
      <c r="C115" s="293"/>
      <c r="D115" s="293"/>
      <c r="E115" s="293"/>
      <c r="F115" s="293"/>
      <c r="G115" s="294" t="s">
        <v>337</v>
      </c>
      <c r="H115" s="295"/>
      <c r="I115" s="295"/>
      <c r="J115" s="295"/>
      <c r="K115" s="295"/>
      <c r="L115" s="296"/>
      <c r="M115" s="294" t="s">
        <v>394</v>
      </c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20"/>
      <c r="Z115" s="294" t="s">
        <v>79</v>
      </c>
      <c r="AA115" s="295"/>
      <c r="AB115" s="295"/>
      <c r="AC115" s="295"/>
      <c r="AD115" s="296"/>
      <c r="AE115" s="321" t="s">
        <v>119</v>
      </c>
      <c r="AF115" s="322"/>
      <c r="AG115" s="322"/>
      <c r="AH115" s="322"/>
      <c r="AI115" s="322"/>
      <c r="AJ115" s="322"/>
      <c r="AK115" s="322"/>
      <c r="AL115" s="322"/>
      <c r="AM115" s="322"/>
      <c r="AN115" s="323"/>
      <c r="AO115" s="304">
        <v>858.6</v>
      </c>
      <c r="AP115" s="304"/>
      <c r="AQ115" s="304"/>
      <c r="AR115" s="304"/>
      <c r="AS115" s="304"/>
      <c r="AT115" s="304"/>
      <c r="AU115" s="304"/>
      <c r="AV115" s="304"/>
      <c r="AW115" s="304"/>
      <c r="AX115" s="304"/>
      <c r="AY115" s="304"/>
      <c r="AZ115" s="304"/>
      <c r="BA115" s="304"/>
      <c r="BB115" s="304"/>
      <c r="BC115" s="304"/>
    </row>
    <row r="116" spans="1:79" s="96" customFormat="1" ht="21" customHeight="1" x14ac:dyDescent="0.2">
      <c r="A116" s="307"/>
      <c r="B116" s="308"/>
      <c r="C116" s="308"/>
      <c r="D116" s="308"/>
      <c r="E116" s="308"/>
      <c r="F116" s="309"/>
      <c r="G116" s="310" t="s">
        <v>337</v>
      </c>
      <c r="H116" s="311"/>
      <c r="I116" s="311"/>
      <c r="J116" s="311"/>
      <c r="K116" s="311"/>
      <c r="L116" s="312"/>
      <c r="M116" s="310" t="s">
        <v>89</v>
      </c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4"/>
      <c r="Z116" s="315"/>
      <c r="AA116" s="315"/>
      <c r="AB116" s="315"/>
      <c r="AC116" s="315"/>
      <c r="AD116" s="315"/>
      <c r="AE116" s="316"/>
      <c r="AF116" s="316"/>
      <c r="AG116" s="316"/>
      <c r="AH116" s="316"/>
      <c r="AI116" s="316"/>
      <c r="AJ116" s="316"/>
      <c r="AK116" s="316"/>
      <c r="AL116" s="316"/>
      <c r="AM116" s="316"/>
      <c r="AN116" s="316"/>
      <c r="AO116" s="317"/>
      <c r="AP116" s="317"/>
      <c r="AQ116" s="317"/>
      <c r="AR116" s="317"/>
      <c r="AS116" s="317"/>
      <c r="AT116" s="317"/>
      <c r="AU116" s="317"/>
      <c r="AV116" s="317"/>
      <c r="AW116" s="317"/>
      <c r="AX116" s="317"/>
      <c r="AY116" s="317"/>
      <c r="AZ116" s="317"/>
      <c r="BA116" s="317"/>
      <c r="BB116" s="317"/>
      <c r="BC116" s="317"/>
    </row>
    <row r="117" spans="1:79" s="96" customFormat="1" ht="21" customHeight="1" x14ac:dyDescent="0.2">
      <c r="A117" s="293"/>
      <c r="B117" s="293"/>
      <c r="C117" s="293"/>
      <c r="D117" s="293"/>
      <c r="E117" s="293"/>
      <c r="F117" s="293"/>
      <c r="G117" s="294" t="s">
        <v>337</v>
      </c>
      <c r="H117" s="295"/>
      <c r="I117" s="295"/>
      <c r="J117" s="295"/>
      <c r="K117" s="295"/>
      <c r="L117" s="296"/>
      <c r="M117" s="301" t="s">
        <v>375</v>
      </c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6"/>
      <c r="Z117" s="300" t="s">
        <v>91</v>
      </c>
      <c r="AA117" s="300"/>
      <c r="AB117" s="300"/>
      <c r="AC117" s="300"/>
      <c r="AD117" s="300"/>
      <c r="AE117" s="301" t="s">
        <v>131</v>
      </c>
      <c r="AF117" s="302"/>
      <c r="AG117" s="302"/>
      <c r="AH117" s="302"/>
      <c r="AI117" s="302"/>
      <c r="AJ117" s="302"/>
      <c r="AK117" s="302"/>
      <c r="AL117" s="302"/>
      <c r="AM117" s="302"/>
      <c r="AN117" s="303"/>
      <c r="AO117" s="304">
        <f>AO113/AO115</f>
        <v>0.31702771954344278</v>
      </c>
      <c r="AP117" s="304"/>
      <c r="AQ117" s="304"/>
      <c r="AR117" s="304"/>
      <c r="AS117" s="304"/>
      <c r="AT117" s="304"/>
      <c r="AU117" s="304"/>
      <c r="AV117" s="304"/>
      <c r="AW117" s="304"/>
      <c r="AX117" s="304"/>
      <c r="AY117" s="304"/>
      <c r="AZ117" s="304"/>
      <c r="BA117" s="304"/>
      <c r="BB117" s="304"/>
      <c r="BC117" s="304"/>
    </row>
    <row r="118" spans="1:79" s="96" customFormat="1" ht="15" customHeight="1" x14ac:dyDescent="0.2">
      <c r="A118" s="293"/>
      <c r="B118" s="293"/>
      <c r="C118" s="293"/>
      <c r="D118" s="293"/>
      <c r="E118" s="293"/>
      <c r="F118" s="293"/>
      <c r="G118" s="294" t="s">
        <v>337</v>
      </c>
      <c r="H118" s="295"/>
      <c r="I118" s="295"/>
      <c r="J118" s="295"/>
      <c r="K118" s="295"/>
      <c r="L118" s="296"/>
      <c r="M118" s="297" t="s">
        <v>94</v>
      </c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9"/>
      <c r="Z118" s="300"/>
      <c r="AA118" s="300"/>
      <c r="AB118" s="300"/>
      <c r="AC118" s="300"/>
      <c r="AD118" s="300"/>
      <c r="AE118" s="301"/>
      <c r="AF118" s="302"/>
      <c r="AG118" s="302"/>
      <c r="AH118" s="302"/>
      <c r="AI118" s="302"/>
      <c r="AJ118" s="302"/>
      <c r="AK118" s="302"/>
      <c r="AL118" s="302"/>
      <c r="AM118" s="302"/>
      <c r="AN118" s="303"/>
      <c r="AO118" s="304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304"/>
      <c r="AZ118" s="304"/>
      <c r="BA118" s="304"/>
      <c r="BB118" s="304"/>
      <c r="BC118" s="304"/>
    </row>
    <row r="119" spans="1:79" s="96" customFormat="1" ht="19.5" customHeight="1" x14ac:dyDescent="0.2">
      <c r="A119" s="293"/>
      <c r="B119" s="293"/>
      <c r="C119" s="293"/>
      <c r="D119" s="293"/>
      <c r="E119" s="293"/>
      <c r="F119" s="293"/>
      <c r="G119" s="294" t="s">
        <v>337</v>
      </c>
      <c r="H119" s="295"/>
      <c r="I119" s="295"/>
      <c r="J119" s="295"/>
      <c r="K119" s="295"/>
      <c r="L119" s="296"/>
      <c r="M119" s="301" t="s">
        <v>348</v>
      </c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6"/>
      <c r="Z119" s="300" t="s">
        <v>115</v>
      </c>
      <c r="AA119" s="300"/>
      <c r="AB119" s="300"/>
      <c r="AC119" s="300"/>
      <c r="AD119" s="300"/>
      <c r="AE119" s="301" t="s">
        <v>165</v>
      </c>
      <c r="AF119" s="302"/>
      <c r="AG119" s="302"/>
      <c r="AH119" s="302"/>
      <c r="AI119" s="302"/>
      <c r="AJ119" s="302"/>
      <c r="AK119" s="302"/>
      <c r="AL119" s="302"/>
      <c r="AM119" s="302"/>
      <c r="AN119" s="303"/>
      <c r="AO119" s="304">
        <v>100</v>
      </c>
      <c r="AP119" s="304"/>
      <c r="AQ119" s="304"/>
      <c r="AR119" s="304"/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4"/>
      <c r="BC119" s="304"/>
    </row>
    <row r="120" spans="1:79" ht="18" customHeight="1" x14ac:dyDescent="0.2"/>
    <row r="121" spans="1:79" s="2" customFormat="1" ht="15.75" customHeight="1" x14ac:dyDescent="0.2">
      <c r="A121" s="188" t="s">
        <v>67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</row>
    <row r="122" spans="1:79" ht="12" customHeight="1" x14ac:dyDescent="0.2">
      <c r="A122" s="205" t="s">
        <v>98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</row>
    <row r="123" spans="1:79" ht="4.5" customHeight="1" x14ac:dyDescent="0.2"/>
    <row r="124" spans="1:79" ht="36" customHeight="1" x14ac:dyDescent="0.2">
      <c r="A124" s="206" t="s">
        <v>25</v>
      </c>
      <c r="B124" s="207"/>
      <c r="C124" s="207"/>
      <c r="D124" s="204" t="s">
        <v>24</v>
      </c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6" t="s">
        <v>12</v>
      </c>
      <c r="R124" s="207"/>
      <c r="S124" s="207"/>
      <c r="T124" s="210"/>
      <c r="U124" s="204" t="s">
        <v>23</v>
      </c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 t="s">
        <v>35</v>
      </c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 t="s">
        <v>36</v>
      </c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 t="s">
        <v>22</v>
      </c>
      <c r="BF124" s="204"/>
      <c r="BG124" s="204"/>
      <c r="BH124" s="204"/>
      <c r="BI124" s="204"/>
      <c r="BJ124" s="204"/>
      <c r="BK124" s="204"/>
      <c r="BL124" s="204"/>
      <c r="BM124" s="204"/>
    </row>
    <row r="125" spans="1:79" ht="29.25" customHeight="1" x14ac:dyDescent="0.2">
      <c r="A125" s="208"/>
      <c r="B125" s="209"/>
      <c r="C125" s="209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8"/>
      <c r="R125" s="209"/>
      <c r="S125" s="209"/>
      <c r="T125" s="211"/>
      <c r="U125" s="204" t="s">
        <v>18</v>
      </c>
      <c r="V125" s="204"/>
      <c r="W125" s="204"/>
      <c r="X125" s="204"/>
      <c r="Y125" s="204" t="s">
        <v>17</v>
      </c>
      <c r="Z125" s="204"/>
      <c r="AA125" s="204"/>
      <c r="AB125" s="204"/>
      <c r="AC125" s="204" t="s">
        <v>16</v>
      </c>
      <c r="AD125" s="204"/>
      <c r="AE125" s="204"/>
      <c r="AF125" s="204"/>
      <c r="AG125" s="204" t="s">
        <v>18</v>
      </c>
      <c r="AH125" s="204"/>
      <c r="AI125" s="204"/>
      <c r="AJ125" s="204"/>
      <c r="AK125" s="204" t="s">
        <v>17</v>
      </c>
      <c r="AL125" s="204"/>
      <c r="AM125" s="204"/>
      <c r="AN125" s="204"/>
      <c r="AO125" s="204" t="s">
        <v>16</v>
      </c>
      <c r="AP125" s="204"/>
      <c r="AQ125" s="204"/>
      <c r="AR125" s="204"/>
      <c r="AS125" s="204" t="s">
        <v>18</v>
      </c>
      <c r="AT125" s="204"/>
      <c r="AU125" s="204"/>
      <c r="AV125" s="204"/>
      <c r="AW125" s="204" t="s">
        <v>17</v>
      </c>
      <c r="AX125" s="204"/>
      <c r="AY125" s="204"/>
      <c r="AZ125" s="204"/>
      <c r="BA125" s="204" t="s">
        <v>16</v>
      </c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</row>
    <row r="126" spans="1:79" ht="12" customHeight="1" x14ac:dyDescent="0.2">
      <c r="A126" s="212">
        <v>1</v>
      </c>
      <c r="B126" s="213"/>
      <c r="C126" s="213"/>
      <c r="D126" s="204">
        <v>2</v>
      </c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12">
        <v>3</v>
      </c>
      <c r="R126" s="213"/>
      <c r="S126" s="213"/>
      <c r="T126" s="214"/>
      <c r="U126" s="204">
        <v>4</v>
      </c>
      <c r="V126" s="204"/>
      <c r="W126" s="204"/>
      <c r="X126" s="204"/>
      <c r="Y126" s="204">
        <v>5</v>
      </c>
      <c r="Z126" s="204"/>
      <c r="AA126" s="204"/>
      <c r="AB126" s="204"/>
      <c r="AC126" s="204">
        <v>6</v>
      </c>
      <c r="AD126" s="204"/>
      <c r="AE126" s="204"/>
      <c r="AF126" s="204"/>
      <c r="AG126" s="204">
        <v>7</v>
      </c>
      <c r="AH126" s="204"/>
      <c r="AI126" s="204"/>
      <c r="AJ126" s="204"/>
      <c r="AK126" s="204">
        <v>8</v>
      </c>
      <c r="AL126" s="204"/>
      <c r="AM126" s="204"/>
      <c r="AN126" s="204"/>
      <c r="AO126" s="204">
        <v>9</v>
      </c>
      <c r="AP126" s="204"/>
      <c r="AQ126" s="204"/>
      <c r="AR126" s="204"/>
      <c r="AS126" s="204">
        <v>10</v>
      </c>
      <c r="AT126" s="204"/>
      <c r="AU126" s="204"/>
      <c r="AV126" s="204"/>
      <c r="AW126" s="204">
        <v>11</v>
      </c>
      <c r="AX126" s="204"/>
      <c r="AY126" s="204"/>
      <c r="AZ126" s="204"/>
      <c r="BA126" s="204">
        <v>12</v>
      </c>
      <c r="BB126" s="204"/>
      <c r="BC126" s="204"/>
      <c r="BD126" s="204"/>
      <c r="BE126" s="204">
        <v>13</v>
      </c>
      <c r="BF126" s="204"/>
      <c r="BG126" s="204"/>
      <c r="BH126" s="204"/>
      <c r="BI126" s="204"/>
      <c r="BJ126" s="204"/>
      <c r="BK126" s="204"/>
      <c r="BL126" s="204"/>
      <c r="BM126" s="204"/>
    </row>
    <row r="127" spans="1:79" ht="12.75" hidden="1" customHeight="1" x14ac:dyDescent="0.2">
      <c r="A127" s="145" t="s">
        <v>61</v>
      </c>
      <c r="B127" s="146"/>
      <c r="C127" s="146"/>
      <c r="D127" s="200" t="s">
        <v>45</v>
      </c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145" t="s">
        <v>43</v>
      </c>
      <c r="R127" s="146"/>
      <c r="S127" s="146"/>
      <c r="T127" s="147"/>
      <c r="U127" s="196" t="s">
        <v>62</v>
      </c>
      <c r="V127" s="196"/>
      <c r="W127" s="196"/>
      <c r="X127" s="196"/>
      <c r="Y127" s="196" t="s">
        <v>63</v>
      </c>
      <c r="Z127" s="196"/>
      <c r="AA127" s="196"/>
      <c r="AB127" s="196"/>
      <c r="AC127" s="196" t="s">
        <v>49</v>
      </c>
      <c r="AD127" s="196"/>
      <c r="AE127" s="196"/>
      <c r="AF127" s="196"/>
      <c r="AG127" s="196" t="s">
        <v>46</v>
      </c>
      <c r="AH127" s="196"/>
      <c r="AI127" s="196"/>
      <c r="AJ127" s="196"/>
      <c r="AK127" s="196" t="s">
        <v>47</v>
      </c>
      <c r="AL127" s="196"/>
      <c r="AM127" s="196"/>
      <c r="AN127" s="196"/>
      <c r="AO127" s="196" t="s">
        <v>49</v>
      </c>
      <c r="AP127" s="196"/>
      <c r="AQ127" s="196"/>
      <c r="AR127" s="196"/>
      <c r="AS127" s="196" t="s">
        <v>64</v>
      </c>
      <c r="AT127" s="196"/>
      <c r="AU127" s="196"/>
      <c r="AV127" s="196"/>
      <c r="AW127" s="196" t="s">
        <v>65</v>
      </c>
      <c r="AX127" s="196"/>
      <c r="AY127" s="196"/>
      <c r="AZ127" s="196"/>
      <c r="BA127" s="196" t="s">
        <v>49</v>
      </c>
      <c r="BB127" s="196"/>
      <c r="BC127" s="196"/>
      <c r="BD127" s="196"/>
      <c r="BE127" s="200" t="s">
        <v>66</v>
      </c>
      <c r="BF127" s="200"/>
      <c r="BG127" s="200"/>
      <c r="BH127" s="200"/>
      <c r="BI127" s="200"/>
      <c r="BJ127" s="200"/>
      <c r="BK127" s="200"/>
      <c r="BL127" s="200"/>
      <c r="BM127" s="200"/>
      <c r="CA127" s="1" t="s">
        <v>57</v>
      </c>
    </row>
    <row r="128" spans="1:79" s="6" customFormat="1" x14ac:dyDescent="0.2">
      <c r="A128" s="120" t="s">
        <v>75</v>
      </c>
      <c r="B128" s="121"/>
      <c r="C128" s="121"/>
      <c r="D128" s="108" t="s">
        <v>74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201" t="s">
        <v>75</v>
      </c>
      <c r="R128" s="202"/>
      <c r="S128" s="202"/>
      <c r="T128" s="203"/>
      <c r="U128" s="109"/>
      <c r="V128" s="109"/>
      <c r="W128" s="109"/>
      <c r="X128" s="109"/>
      <c r="Y128" s="109"/>
      <c r="Z128" s="109"/>
      <c r="AA128" s="109"/>
      <c r="AB128" s="109"/>
      <c r="AC128" s="109">
        <f>U128+Y128</f>
        <v>0</v>
      </c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>
        <f>AG128+AK128</f>
        <v>0</v>
      </c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>
        <f>AS128+AW128</f>
        <v>0</v>
      </c>
      <c r="BB128" s="109"/>
      <c r="BC128" s="109"/>
      <c r="BD128" s="109"/>
      <c r="BE128" s="108" t="s">
        <v>75</v>
      </c>
      <c r="BF128" s="108"/>
      <c r="BG128" s="108"/>
      <c r="BH128" s="108"/>
      <c r="BI128" s="108"/>
      <c r="BJ128" s="108"/>
      <c r="BK128" s="108"/>
      <c r="BL128" s="108"/>
      <c r="BM128" s="108"/>
      <c r="CA128" s="6" t="s">
        <v>58</v>
      </c>
    </row>
    <row r="129" spans="1:64" ht="3.75" customHeight="1" x14ac:dyDescent="0.2">
      <c r="A129" s="7"/>
      <c r="B129" s="7"/>
      <c r="C129" s="7"/>
    </row>
    <row r="130" spans="1:64" ht="12.75" customHeight="1" x14ac:dyDescent="0.2">
      <c r="A130" s="193" t="s">
        <v>37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</row>
    <row r="131" spans="1:64" ht="12.75" customHeight="1" x14ac:dyDescent="0.2">
      <c r="A131" s="193" t="s">
        <v>38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</row>
    <row r="132" spans="1:64" ht="9.75" customHeight="1" x14ac:dyDescent="0.2">
      <c r="A132" s="193" t="s">
        <v>39</v>
      </c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</row>
    <row r="134" spans="1:64" ht="16.5" customHeight="1" x14ac:dyDescent="0.2">
      <c r="A134" s="195" t="s">
        <v>96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8"/>
      <c r="AO134" s="182" t="s">
        <v>97</v>
      </c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</row>
    <row r="135" spans="1:64" ht="10.5" customHeight="1" x14ac:dyDescent="0.2">
      <c r="W135" s="183" t="s">
        <v>40</v>
      </c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O135" s="183" t="s">
        <v>41</v>
      </c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</row>
    <row r="136" spans="1:64" ht="14.25" customHeight="1" x14ac:dyDescent="0.2">
      <c r="A136" s="179" t="s">
        <v>26</v>
      </c>
      <c r="B136" s="179"/>
      <c r="C136" s="179"/>
      <c r="D136" s="179"/>
      <c r="E136" s="179"/>
      <c r="F136" s="179"/>
    </row>
    <row r="137" spans="1:64" ht="7.5" customHeight="1" x14ac:dyDescent="0.2"/>
    <row r="138" spans="1:64" ht="15.75" customHeight="1" x14ac:dyDescent="0.2">
      <c r="A138" s="180" t="s">
        <v>288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8"/>
      <c r="AO138" s="182" t="s">
        <v>289</v>
      </c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</row>
    <row r="139" spans="1:64" x14ac:dyDescent="0.2">
      <c r="W139" s="183" t="s">
        <v>40</v>
      </c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O139" s="183" t="s">
        <v>41</v>
      </c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</row>
  </sheetData>
  <mergeCells count="581">
    <mergeCell ref="A108:F108"/>
    <mergeCell ref="G108:L108"/>
    <mergeCell ref="M108:Y108"/>
    <mergeCell ref="Z108:AD108"/>
    <mergeCell ref="AE108:AN108"/>
    <mergeCell ref="AO108:BC108"/>
    <mergeCell ref="A86:F86"/>
    <mergeCell ref="G86:L86"/>
    <mergeCell ref="M86:Y86"/>
    <mergeCell ref="Z86:AD86"/>
    <mergeCell ref="AE86:AN86"/>
    <mergeCell ref="AO86:BC86"/>
    <mergeCell ref="A101:F101"/>
    <mergeCell ref="G101:L101"/>
    <mergeCell ref="M101:Y101"/>
    <mergeCell ref="Z101:AD101"/>
    <mergeCell ref="AE101:AN101"/>
    <mergeCell ref="AO101:BC101"/>
    <mergeCell ref="A107:F107"/>
    <mergeCell ref="G107:L107"/>
    <mergeCell ref="M107:Y107"/>
    <mergeCell ref="Z107:AD107"/>
    <mergeCell ref="AE107:AN107"/>
    <mergeCell ref="AO107:BC107"/>
    <mergeCell ref="A74:F74"/>
    <mergeCell ref="G74:L74"/>
    <mergeCell ref="M74:Y74"/>
    <mergeCell ref="Z74:AD74"/>
    <mergeCell ref="AE74:AN74"/>
    <mergeCell ref="AO74:BC74"/>
    <mergeCell ref="A72:F72"/>
    <mergeCell ref="G72:L72"/>
    <mergeCell ref="M72:Y72"/>
    <mergeCell ref="Z72:AD72"/>
    <mergeCell ref="AE72:AN72"/>
    <mergeCell ref="AO72:BC72"/>
    <mergeCell ref="A76:F76"/>
    <mergeCell ref="G76:L76"/>
    <mergeCell ref="M76:Y76"/>
    <mergeCell ref="Z76:AD76"/>
    <mergeCell ref="AE76:AN76"/>
    <mergeCell ref="AO76:BC76"/>
    <mergeCell ref="A75:F75"/>
    <mergeCell ref="G75:L75"/>
    <mergeCell ref="AO75:BC75"/>
    <mergeCell ref="M75:Y75"/>
    <mergeCell ref="G106:L106"/>
    <mergeCell ref="M106:Y106"/>
    <mergeCell ref="Z106:AD106"/>
    <mergeCell ref="AE106:AN106"/>
    <mergeCell ref="AO106:BC106"/>
    <mergeCell ref="AO105:BC105"/>
    <mergeCell ref="A104:F104"/>
    <mergeCell ref="G104:L104"/>
    <mergeCell ref="M104:Y104"/>
    <mergeCell ref="Z104:AD104"/>
    <mergeCell ref="AE104:AN104"/>
    <mergeCell ref="AO104:BC104"/>
    <mergeCell ref="A100:F100"/>
    <mergeCell ref="G100:L100"/>
    <mergeCell ref="M100:Y100"/>
    <mergeCell ref="Z100:AD100"/>
    <mergeCell ref="AE100:AN100"/>
    <mergeCell ref="AO100:BC100"/>
    <mergeCell ref="A99:F99"/>
    <mergeCell ref="G99:L99"/>
    <mergeCell ref="M99:Y99"/>
    <mergeCell ref="Z99:AD99"/>
    <mergeCell ref="AE99:AN99"/>
    <mergeCell ref="AO99:BC99"/>
    <mergeCell ref="A98:F98"/>
    <mergeCell ref="G98:L98"/>
    <mergeCell ref="M98:Y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  <mergeCell ref="A96:F96"/>
    <mergeCell ref="G96:L96"/>
    <mergeCell ref="M96:Y96"/>
    <mergeCell ref="Z96:AD96"/>
    <mergeCell ref="AE96:AN96"/>
    <mergeCell ref="AO96:BC96"/>
    <mergeCell ref="A94:F94"/>
    <mergeCell ref="G94:L94"/>
    <mergeCell ref="M94:Y94"/>
    <mergeCell ref="Z94:AD94"/>
    <mergeCell ref="AE94:AN94"/>
    <mergeCell ref="AO94:BC94"/>
    <mergeCell ref="A95:F95"/>
    <mergeCell ref="G95:L95"/>
    <mergeCell ref="M95:Y95"/>
    <mergeCell ref="Z95:AD95"/>
    <mergeCell ref="AE95:AN95"/>
    <mergeCell ref="AO95:BC95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83:F83"/>
    <mergeCell ref="G83:L83"/>
    <mergeCell ref="M83:Y83"/>
    <mergeCell ref="Z83:AD83"/>
    <mergeCell ref="AE83:AN83"/>
    <mergeCell ref="AO83:BC83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O77:BC77"/>
    <mergeCell ref="A78:F78"/>
    <mergeCell ref="G78:L78"/>
    <mergeCell ref="M78:Y78"/>
    <mergeCell ref="Z78:AD78"/>
    <mergeCell ref="AE78:AN78"/>
    <mergeCell ref="AO78:BC78"/>
    <mergeCell ref="AE77:AN77"/>
    <mergeCell ref="M67:Y67"/>
    <mergeCell ref="Z67:AD67"/>
    <mergeCell ref="AE67:AN67"/>
    <mergeCell ref="AO67:BC67"/>
    <mergeCell ref="Z62:AD62"/>
    <mergeCell ref="AE62:AN62"/>
    <mergeCell ref="AO62:BC62"/>
    <mergeCell ref="A64:F64"/>
    <mergeCell ref="G64:L64"/>
    <mergeCell ref="M64:Y64"/>
    <mergeCell ref="AO64:BC64"/>
    <mergeCell ref="S29:BL29"/>
    <mergeCell ref="A30:F30"/>
    <mergeCell ref="G30:L30"/>
    <mergeCell ref="M30:R30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Z64:AD64"/>
    <mergeCell ref="AE64:AN64"/>
    <mergeCell ref="AC40:AJ40"/>
    <mergeCell ref="AK40:AR40"/>
    <mergeCell ref="AC42:AJ42"/>
    <mergeCell ref="AO47:AV48"/>
    <mergeCell ref="D42:I42"/>
    <mergeCell ref="Z60:AD60"/>
    <mergeCell ref="J38:O38"/>
    <mergeCell ref="J42:O42"/>
    <mergeCell ref="Y47:AF48"/>
    <mergeCell ref="Q47:X48"/>
    <mergeCell ref="A44:BL44"/>
    <mergeCell ref="A42:C42"/>
    <mergeCell ref="P42:AB42"/>
    <mergeCell ref="AS40:AZ40"/>
    <mergeCell ref="A40:C40"/>
    <mergeCell ref="D40:I40"/>
    <mergeCell ref="J40:O40"/>
    <mergeCell ref="P40:AB40"/>
    <mergeCell ref="D38:I38"/>
    <mergeCell ref="A47:P48"/>
    <mergeCell ref="AS39:AZ39"/>
    <mergeCell ref="A39:C39"/>
    <mergeCell ref="D39:I39"/>
    <mergeCell ref="J39:O39"/>
    <mergeCell ref="P39:AB39"/>
    <mergeCell ref="AC39:AJ39"/>
    <mergeCell ref="AK39:AR39"/>
    <mergeCell ref="A41:C41"/>
    <mergeCell ref="D41:I41"/>
    <mergeCell ref="J41:O41"/>
    <mergeCell ref="G57:L57"/>
    <mergeCell ref="A54:BL54"/>
    <mergeCell ref="Q51:X51"/>
    <mergeCell ref="AO50:AV50"/>
    <mergeCell ref="A49:P49"/>
    <mergeCell ref="Q124:T125"/>
    <mergeCell ref="A121:BM121"/>
    <mergeCell ref="D124:P125"/>
    <mergeCell ref="BA125:BD125"/>
    <mergeCell ref="AE60:AN60"/>
    <mergeCell ref="AO60:BC60"/>
    <mergeCell ref="A63:F63"/>
    <mergeCell ref="G63:L63"/>
    <mergeCell ref="M63:Y63"/>
    <mergeCell ref="Z63:AD63"/>
    <mergeCell ref="A50:P50"/>
    <mergeCell ref="AO51:AV51"/>
    <mergeCell ref="A51:P51"/>
    <mergeCell ref="Y51:AF51"/>
    <mergeCell ref="AG51:AN51"/>
    <mergeCell ref="AG50:AN50"/>
    <mergeCell ref="Q49:X49"/>
    <mergeCell ref="Q50:X50"/>
    <mergeCell ref="AO57:BC57"/>
    <mergeCell ref="AO59:BC59"/>
    <mergeCell ref="G58:L58"/>
    <mergeCell ref="G59:L59"/>
    <mergeCell ref="Y126:AB126"/>
    <mergeCell ref="U126:X126"/>
    <mergeCell ref="D126:P126"/>
    <mergeCell ref="Q126:T126"/>
    <mergeCell ref="U124:AF124"/>
    <mergeCell ref="U125:X125"/>
    <mergeCell ref="AK125:AN125"/>
    <mergeCell ref="Z75:AD75"/>
    <mergeCell ref="AE75:AN75"/>
    <mergeCell ref="AO63:BC63"/>
    <mergeCell ref="A62:F62"/>
    <mergeCell ref="G62:L62"/>
    <mergeCell ref="M62:Y62"/>
    <mergeCell ref="AE68:AN68"/>
    <mergeCell ref="A68:F68"/>
    <mergeCell ref="G68:L68"/>
    <mergeCell ref="M68:Y68"/>
    <mergeCell ref="Z68:AD68"/>
    <mergeCell ref="AO68:BC68"/>
    <mergeCell ref="A67:F67"/>
    <mergeCell ref="G67:L67"/>
    <mergeCell ref="A136:F136"/>
    <mergeCell ref="A138:V138"/>
    <mergeCell ref="W138:AM138"/>
    <mergeCell ref="AO138:BG138"/>
    <mergeCell ref="AW125:AZ125"/>
    <mergeCell ref="AS125:AV125"/>
    <mergeCell ref="AO125:AR125"/>
    <mergeCell ref="A127:C127"/>
    <mergeCell ref="Y128:AB128"/>
    <mergeCell ref="Q128:T128"/>
    <mergeCell ref="A128:C128"/>
    <mergeCell ref="AC128:AF128"/>
    <mergeCell ref="AG128:AJ128"/>
    <mergeCell ref="AK128:AN128"/>
    <mergeCell ref="D128:P128"/>
    <mergeCell ref="U128:X128"/>
    <mergeCell ref="AO128:AR128"/>
    <mergeCell ref="AS128:AV128"/>
    <mergeCell ref="AW128:AZ128"/>
    <mergeCell ref="BA128:BD128"/>
    <mergeCell ref="AG126:AJ126"/>
    <mergeCell ref="AC126:AF126"/>
    <mergeCell ref="A126:C126"/>
    <mergeCell ref="D127:P127"/>
    <mergeCell ref="BE126:BM126"/>
    <mergeCell ref="BA126:BD126"/>
    <mergeCell ref="AW126:AZ126"/>
    <mergeCell ref="AS126:AV126"/>
    <mergeCell ref="AO126:AR126"/>
    <mergeCell ref="AK126:AN126"/>
    <mergeCell ref="AS127:AV127"/>
    <mergeCell ref="AW127:AZ127"/>
    <mergeCell ref="BA127:BD127"/>
    <mergeCell ref="BE127:BM127"/>
    <mergeCell ref="A130:BL130"/>
    <mergeCell ref="A131:BL131"/>
    <mergeCell ref="A134:V134"/>
    <mergeCell ref="W134:AM134"/>
    <mergeCell ref="AO134:BG134"/>
    <mergeCell ref="A132:BL132"/>
    <mergeCell ref="Y127:AB127"/>
    <mergeCell ref="Q127:T127"/>
    <mergeCell ref="AC127:AF127"/>
    <mergeCell ref="AG127:AJ127"/>
    <mergeCell ref="AK127:AN127"/>
    <mergeCell ref="AO127:AR127"/>
    <mergeCell ref="BE128:BM128"/>
    <mergeCell ref="U127:X127"/>
    <mergeCell ref="AE57:AN57"/>
    <mergeCell ref="Z57:AD57"/>
    <mergeCell ref="M57:Y57"/>
    <mergeCell ref="A57:F57"/>
    <mergeCell ref="M58:Y58"/>
    <mergeCell ref="AO58:BC58"/>
    <mergeCell ref="A58:F58"/>
    <mergeCell ref="A122:BL122"/>
    <mergeCell ref="A59:F59"/>
    <mergeCell ref="M59:Y59"/>
    <mergeCell ref="Z59:AD59"/>
    <mergeCell ref="AE59:AN59"/>
    <mergeCell ref="Z58:AD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AE63:AN63"/>
    <mergeCell ref="A69:F69"/>
    <mergeCell ref="AO49:AV49"/>
    <mergeCell ref="AO135:BG135"/>
    <mergeCell ref="W135:AM135"/>
    <mergeCell ref="AE58:AN58"/>
    <mergeCell ref="BE124:BM125"/>
    <mergeCell ref="AS124:BD124"/>
    <mergeCell ref="AG124:AR124"/>
    <mergeCell ref="AK42:AR42"/>
    <mergeCell ref="AS42:AZ42"/>
    <mergeCell ref="AG47:AN48"/>
    <mergeCell ref="A45:AV45"/>
    <mergeCell ref="AE110:AN110"/>
    <mergeCell ref="AO110:BC110"/>
    <mergeCell ref="A80:F80"/>
    <mergeCell ref="G80:L80"/>
    <mergeCell ref="M80:Y80"/>
    <mergeCell ref="Z80:AD80"/>
    <mergeCell ref="AE80:AN80"/>
    <mergeCell ref="AO80:BC80"/>
    <mergeCell ref="AG125:AJ125"/>
    <mergeCell ref="AC125:AF125"/>
    <mergeCell ref="Y125:AB125"/>
    <mergeCell ref="A124:C125"/>
    <mergeCell ref="A55:BL55"/>
    <mergeCell ref="W139:AM139"/>
    <mergeCell ref="AO139:BG139"/>
    <mergeCell ref="AG49:AN49"/>
    <mergeCell ref="Y49:AF49"/>
    <mergeCell ref="Y50:AF5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89:F89"/>
    <mergeCell ref="G89:L89"/>
    <mergeCell ref="M89:Y89"/>
    <mergeCell ref="Z89:AD89"/>
    <mergeCell ref="AE89:AN89"/>
    <mergeCell ref="AO89:BC89"/>
    <mergeCell ref="A110:F110"/>
    <mergeCell ref="G110:L110"/>
    <mergeCell ref="M110:Y110"/>
    <mergeCell ref="Z110:AD110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D35:I36"/>
    <mergeCell ref="D37:I37"/>
    <mergeCell ref="S30:BL30"/>
    <mergeCell ref="A29:F29"/>
    <mergeCell ref="G29:L29"/>
    <mergeCell ref="J37:O37"/>
    <mergeCell ref="AC35:AJ36"/>
    <mergeCell ref="AK35:AR36"/>
    <mergeCell ref="AS35:AZ36"/>
    <mergeCell ref="M29:R29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V1:BL1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O5:BF5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P41:AB41"/>
    <mergeCell ref="AC41:AJ41"/>
    <mergeCell ref="AK41:AR41"/>
    <mergeCell ref="AS41:AZ41"/>
    <mergeCell ref="A111:F111"/>
    <mergeCell ref="G111:L111"/>
    <mergeCell ref="M111:Y111"/>
    <mergeCell ref="Z111:AD111"/>
    <mergeCell ref="AE111:AN111"/>
    <mergeCell ref="AO111:BC111"/>
    <mergeCell ref="G69:L69"/>
    <mergeCell ref="M69:Y69"/>
    <mergeCell ref="Z69:AD69"/>
    <mergeCell ref="AE69:AN69"/>
    <mergeCell ref="AO69:BC69"/>
    <mergeCell ref="A73:F73"/>
    <mergeCell ref="G73:L73"/>
    <mergeCell ref="M73:Y73"/>
    <mergeCell ref="Z73:AD73"/>
    <mergeCell ref="AE73:AN73"/>
    <mergeCell ref="AO73:BC73"/>
    <mergeCell ref="A71:F71"/>
    <mergeCell ref="G71:L71"/>
    <mergeCell ref="M71:Y71"/>
    <mergeCell ref="A112:F112"/>
    <mergeCell ref="G112:L112"/>
    <mergeCell ref="M112:Y112"/>
    <mergeCell ref="Z112:AD112"/>
    <mergeCell ref="AE112:AN112"/>
    <mergeCell ref="AO112:BC112"/>
    <mergeCell ref="A113:F113"/>
    <mergeCell ref="G113:L113"/>
    <mergeCell ref="M113:Y113"/>
    <mergeCell ref="Z113:AD113"/>
    <mergeCell ref="AE113:AN113"/>
    <mergeCell ref="AO113:BC113"/>
    <mergeCell ref="A114:F114"/>
    <mergeCell ref="G114:L114"/>
    <mergeCell ref="M114:Y114"/>
    <mergeCell ref="Z114:AD114"/>
    <mergeCell ref="AE114:AN114"/>
    <mergeCell ref="AO114:BC114"/>
    <mergeCell ref="A115:F115"/>
    <mergeCell ref="G115:L115"/>
    <mergeCell ref="M115:Y115"/>
    <mergeCell ref="Z115:AD115"/>
    <mergeCell ref="AE115:AN115"/>
    <mergeCell ref="AO115:BC115"/>
    <mergeCell ref="A116:F116"/>
    <mergeCell ref="G116:L116"/>
    <mergeCell ref="M116:Y116"/>
    <mergeCell ref="Z116:AD116"/>
    <mergeCell ref="AE116:AN116"/>
    <mergeCell ref="AO116:BC116"/>
    <mergeCell ref="A117:F117"/>
    <mergeCell ref="G117:L117"/>
    <mergeCell ref="M117:Y117"/>
    <mergeCell ref="Z117:AD117"/>
    <mergeCell ref="AE117:AN117"/>
    <mergeCell ref="AO117:BC117"/>
    <mergeCell ref="A118:F118"/>
    <mergeCell ref="G118:L118"/>
    <mergeCell ref="M118:Y118"/>
    <mergeCell ref="Z118:AD118"/>
    <mergeCell ref="AE118:AN118"/>
    <mergeCell ref="AO118:BC118"/>
    <mergeCell ref="A119:F119"/>
    <mergeCell ref="G119:L119"/>
    <mergeCell ref="M119:Y119"/>
    <mergeCell ref="Z119:AD119"/>
    <mergeCell ref="AE119:AN119"/>
    <mergeCell ref="AO119:BC119"/>
    <mergeCell ref="A87:F87"/>
    <mergeCell ref="G87:L87"/>
    <mergeCell ref="M87:Y87"/>
    <mergeCell ref="Z87:AD87"/>
    <mergeCell ref="AE87:AN87"/>
    <mergeCell ref="AO87:BC87"/>
    <mergeCell ref="A91:F91"/>
    <mergeCell ref="G91:L91"/>
    <mergeCell ref="M91:Y91"/>
    <mergeCell ref="Z91:AD91"/>
    <mergeCell ref="AE91:AN91"/>
    <mergeCell ref="AO91:BC91"/>
    <mergeCell ref="A88:F88"/>
    <mergeCell ref="G88:L88"/>
    <mergeCell ref="M88:Y88"/>
    <mergeCell ref="Z88:AD88"/>
    <mergeCell ref="AE88:AN88"/>
    <mergeCell ref="AO88:BC88"/>
    <mergeCell ref="AE90:AN90"/>
    <mergeCell ref="AO90:BC90"/>
    <mergeCell ref="A90:F90"/>
    <mergeCell ref="G90:L90"/>
    <mergeCell ref="M90:Y90"/>
    <mergeCell ref="Z90:AD90"/>
    <mergeCell ref="A102:F102"/>
    <mergeCell ref="G102:L102"/>
    <mergeCell ref="M102:Y102"/>
    <mergeCell ref="Z102:AD102"/>
    <mergeCell ref="AE102:AN102"/>
    <mergeCell ref="AO102:BC102"/>
    <mergeCell ref="A109:F109"/>
    <mergeCell ref="G109:L109"/>
    <mergeCell ref="M109:Y109"/>
    <mergeCell ref="Z109:AD109"/>
    <mergeCell ref="AE109:AN109"/>
    <mergeCell ref="AO109:BC109"/>
    <mergeCell ref="A103:F103"/>
    <mergeCell ref="G103:L103"/>
    <mergeCell ref="M103:Y103"/>
    <mergeCell ref="Z103:AD103"/>
    <mergeCell ref="AE103:AN103"/>
    <mergeCell ref="AO103:BC103"/>
    <mergeCell ref="A105:F105"/>
    <mergeCell ref="G105:L105"/>
    <mergeCell ref="M105:Y105"/>
    <mergeCell ref="Z105:AD105"/>
    <mergeCell ref="AE105:AN105"/>
    <mergeCell ref="A106:F106"/>
  </mergeCells>
  <phoneticPr fontId="8" type="noConversion"/>
  <conditionalFormatting sqref="G62:L69 G97:L100 G91:L94 G78:L79 G75:L76 G71:L73 G81:L85 G89:L89 G86:G87 G104:L107 G95 G101:G102 G108:G109 G117:L119">
    <cfRule type="cellIs" dxfId="25" priority="42" stopIfTrue="1" operator="equal">
      <formula>$G61</formula>
    </cfRule>
  </conditionalFormatting>
  <conditionalFormatting sqref="G62:L69 G91:L94 G78:L79 G75:L76 G71:L73 G81:L85 G86:G87 G105:L107 G98:L100 G95 G101:G102 G108:G109">
    <cfRule type="cellIs" dxfId="24" priority="27" stopIfTrue="1" operator="equal">
      <formula>$G60</formula>
    </cfRule>
  </conditionalFormatting>
  <conditionalFormatting sqref="G60:L60">
    <cfRule type="cellIs" dxfId="23" priority="62" stopIfTrue="1" operator="equal">
      <formula>#REF!</formula>
    </cfRule>
  </conditionalFormatting>
  <conditionalFormatting sqref="G80:L80">
    <cfRule type="cellIs" dxfId="22" priority="12" stopIfTrue="1" operator="equal">
      <formula>#REF!</formula>
    </cfRule>
  </conditionalFormatting>
  <conditionalFormatting sqref="G96:L96">
    <cfRule type="cellIs" dxfId="21" priority="11" stopIfTrue="1" operator="equal">
      <formula>#REF!</formula>
    </cfRule>
  </conditionalFormatting>
  <conditionalFormatting sqref="G103:L103">
    <cfRule type="cellIs" dxfId="20" priority="10" stopIfTrue="1" operator="equal">
      <formula>#REF!</formula>
    </cfRule>
  </conditionalFormatting>
  <conditionalFormatting sqref="G90:L90">
    <cfRule type="cellIs" dxfId="19" priority="9" stopIfTrue="1" operator="equal">
      <formula>#REF!</formula>
    </cfRule>
  </conditionalFormatting>
  <conditionalFormatting sqref="G77:L77">
    <cfRule type="cellIs" dxfId="18" priority="8" stopIfTrue="1" operator="equal">
      <formula>#REF!</formula>
    </cfRule>
  </conditionalFormatting>
  <conditionalFormatting sqref="G74:L74">
    <cfRule type="cellIs" dxfId="17" priority="7" stopIfTrue="1" operator="equal">
      <formula>#REF!</formula>
    </cfRule>
  </conditionalFormatting>
  <conditionalFormatting sqref="G70:L70">
    <cfRule type="cellIs" dxfId="16" priority="6" stopIfTrue="1" operator="equal">
      <formula>#REF!</formula>
    </cfRule>
  </conditionalFormatting>
  <conditionalFormatting sqref="G61:L61">
    <cfRule type="cellIs" dxfId="15" priority="5" stopIfTrue="1" operator="equal">
      <formula>#REF!</formula>
    </cfRule>
  </conditionalFormatting>
  <conditionalFormatting sqref="G112:L115">
    <cfRule type="cellIs" dxfId="14" priority="4" stopIfTrue="1" operator="equal">
      <formula>$G111</formula>
    </cfRule>
  </conditionalFormatting>
  <conditionalFormatting sqref="G112:L115 G117:L119">
    <cfRule type="cellIs" dxfId="13" priority="3" stopIfTrue="1" operator="equal">
      <formula>$G110</formula>
    </cfRule>
  </conditionalFormatting>
  <conditionalFormatting sqref="G111:L111">
    <cfRule type="cellIs" dxfId="12" priority="2" stopIfTrue="1" operator="equal">
      <formula>#REF!</formula>
    </cfRule>
  </conditionalFormatting>
  <conditionalFormatting sqref="G116:L116">
    <cfRule type="cellIs" dxfId="11" priority="1" stopIfTrue="1" operator="equal">
      <formula>#REF!</formula>
    </cfRule>
  </conditionalFormatting>
  <conditionalFormatting sqref="G88:L88 G110:L110 G97:L97">
    <cfRule type="cellIs" dxfId="10" priority="247" stopIfTrue="1" operator="equal">
      <formula>$G85</formula>
    </cfRule>
  </conditionalFormatting>
  <conditionalFormatting sqref="G88:L89 G104:L104 G110:L110">
    <cfRule type="cellIs" dxfId="9" priority="249" stopIfTrue="1" operator="equal">
      <formula>$G84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8"/>
  <sheetViews>
    <sheetView workbookViewId="0">
      <selection activeCell="C18" sqref="C18:K18"/>
    </sheetView>
  </sheetViews>
  <sheetFormatPr defaultRowHeight="12.75" x14ac:dyDescent="0.2"/>
  <cols>
    <col min="1" max="1" width="2.85546875" style="325" customWidth="1"/>
    <col min="2" max="2" width="2.42578125" style="325" customWidth="1"/>
    <col min="3" max="3" width="1.7109375" style="325" customWidth="1"/>
    <col min="4" max="4" width="0.85546875" style="325" hidden="1" customWidth="1"/>
    <col min="5" max="5" width="0.140625" style="325" customWidth="1"/>
    <col min="6" max="6" width="0.28515625" style="325" customWidth="1"/>
    <col min="7" max="7" width="2.85546875" style="325" customWidth="1"/>
    <col min="8" max="8" width="0.140625" style="325" customWidth="1"/>
    <col min="9" max="9" width="4.140625" style="325" customWidth="1"/>
    <col min="10" max="10" width="2.85546875" style="325" customWidth="1"/>
    <col min="11" max="11" width="3.42578125" style="325" customWidth="1"/>
    <col min="12" max="12" width="2.85546875" style="325" hidden="1" customWidth="1"/>
    <col min="13" max="13" width="2.85546875" style="325" customWidth="1"/>
    <col min="14" max="14" width="1.140625" style="325" customWidth="1"/>
    <col min="15" max="15" width="0.140625" style="325" hidden="1" customWidth="1"/>
    <col min="16" max="16" width="0.28515625" style="325" customWidth="1"/>
    <col min="17" max="17" width="2.85546875" style="325" customWidth="1"/>
    <col min="18" max="18" width="0.28515625" style="325" customWidth="1"/>
    <col min="19" max="23" width="2.85546875" style="325" customWidth="1"/>
    <col min="24" max="24" width="4.28515625" style="325" customWidth="1"/>
    <col min="25" max="27" width="2.85546875" style="325" customWidth="1"/>
    <col min="28" max="28" width="0.28515625" style="325" customWidth="1"/>
    <col min="29" max="31" width="2.85546875" style="325" customWidth="1"/>
    <col min="32" max="32" width="0.28515625" style="325" customWidth="1"/>
    <col min="33" max="33" width="2.85546875" style="325" hidden="1" customWidth="1"/>
    <col min="34" max="34" width="5.42578125" style="325" customWidth="1"/>
    <col min="35" max="36" width="2.85546875" style="325" hidden="1" customWidth="1"/>
    <col min="37" max="37" width="4.5703125" style="325" customWidth="1"/>
    <col min="38" max="38" width="2.85546875" style="325" hidden="1" customWidth="1"/>
    <col min="39" max="39" width="0.140625" style="325" customWidth="1"/>
    <col min="40" max="40" width="3.42578125" style="325" customWidth="1"/>
    <col min="41" max="43" width="2.85546875" style="325" customWidth="1"/>
    <col min="44" max="44" width="2.7109375" style="325" customWidth="1"/>
    <col min="45" max="45" width="2.85546875" style="325" hidden="1" customWidth="1"/>
    <col min="46" max="53" width="2.85546875" style="325" customWidth="1"/>
    <col min="54" max="54" width="0.42578125" style="325" customWidth="1"/>
    <col min="55" max="55" width="0.85546875" style="325" customWidth="1"/>
    <col min="56" max="56" width="3.28515625" style="325" customWidth="1"/>
    <col min="57" max="57" width="2.85546875" style="325" hidden="1" customWidth="1"/>
    <col min="58" max="58" width="4.140625" style="325" customWidth="1"/>
    <col min="59" max="59" width="3" style="325" customWidth="1"/>
    <col min="60" max="61" width="2.85546875" style="325" customWidth="1"/>
    <col min="62" max="62" width="0.7109375" style="325" customWidth="1"/>
    <col min="63" max="63" width="2.85546875" style="325" hidden="1" customWidth="1"/>
    <col min="64" max="64" width="0.140625" style="325" hidden="1" customWidth="1"/>
    <col min="65" max="65" width="2.85546875" style="325" hidden="1" customWidth="1"/>
    <col min="66" max="66" width="0.140625" style="325" hidden="1" customWidth="1"/>
    <col min="67" max="77" width="3" style="325" customWidth="1"/>
    <col min="78" max="78" width="4.5703125" style="325" customWidth="1"/>
    <col min="79" max="79" width="5.28515625" style="325" hidden="1" customWidth="1"/>
    <col min="80" max="16384" width="9.140625" style="325"/>
  </cols>
  <sheetData>
    <row r="1" spans="1:65" ht="51" customHeight="1" x14ac:dyDescent="0.25">
      <c r="A1" s="493"/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504" t="s">
        <v>27</v>
      </c>
      <c r="BC1" s="504"/>
      <c r="BD1" s="504"/>
      <c r="BE1" s="504"/>
      <c r="BF1" s="504"/>
      <c r="BG1" s="504"/>
      <c r="BH1" s="504"/>
      <c r="BI1" s="504"/>
      <c r="BJ1" s="504"/>
      <c r="BK1" s="504"/>
      <c r="BL1" s="504"/>
    </row>
    <row r="2" spans="1:65" ht="15.75" customHeight="1" x14ac:dyDescent="0.25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47" t="s">
        <v>0</v>
      </c>
      <c r="AP2" s="447"/>
      <c r="AQ2" s="447"/>
      <c r="AR2" s="447"/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447"/>
      <c r="BJ2" s="447"/>
      <c r="BK2" s="447"/>
      <c r="BL2" s="447"/>
    </row>
    <row r="3" spans="1:65" ht="15.75" customHeight="1" x14ac:dyDescent="0.25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47" t="s">
        <v>306</v>
      </c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47"/>
      <c r="BK3" s="447"/>
      <c r="BL3" s="447"/>
    </row>
    <row r="4" spans="1:65" ht="15" customHeight="1" x14ac:dyDescent="0.25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503" t="s">
        <v>472</v>
      </c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493"/>
      <c r="BH4" s="493"/>
      <c r="BI4" s="493"/>
      <c r="BJ4" s="493"/>
      <c r="BK4" s="493"/>
      <c r="BL4" s="493"/>
    </row>
    <row r="5" spans="1:65" ht="15" x14ac:dyDescent="0.25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502" t="s">
        <v>471</v>
      </c>
      <c r="AO5" s="501" t="s">
        <v>68</v>
      </c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0" t="s">
        <v>470</v>
      </c>
      <c r="BH5" s="500"/>
      <c r="BI5" s="493"/>
      <c r="BJ5" s="493"/>
      <c r="BK5" s="493"/>
      <c r="BL5" s="493"/>
    </row>
    <row r="6" spans="1:65" ht="15" x14ac:dyDescent="0.25">
      <c r="A6" s="493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3"/>
      <c r="BH6" s="493"/>
      <c r="BI6" s="493"/>
      <c r="BJ6" s="493"/>
      <c r="BK6" s="493"/>
      <c r="BL6" s="493"/>
    </row>
    <row r="7" spans="1:65" ht="15.75" x14ac:dyDescent="0.25">
      <c r="A7" s="493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93"/>
      <c r="BH7" s="493"/>
      <c r="BI7" s="493"/>
      <c r="BJ7" s="493"/>
      <c r="BK7" s="493"/>
      <c r="BL7" s="493"/>
      <c r="BM7" s="498"/>
    </row>
    <row r="8" spans="1:65" ht="15" customHeight="1" x14ac:dyDescent="0.25">
      <c r="A8" s="493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328" t="s">
        <v>469</v>
      </c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497" t="s">
        <v>468</v>
      </c>
      <c r="BH8" s="496"/>
      <c r="BI8" s="493"/>
      <c r="BJ8" s="493"/>
      <c r="BK8" s="493"/>
      <c r="BL8" s="493"/>
    </row>
    <row r="9" spans="1:65" ht="15" customHeight="1" x14ac:dyDescent="0.25">
      <c r="A9" s="493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5" t="s">
        <v>2</v>
      </c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3"/>
      <c r="BH9" s="493"/>
      <c r="BI9" s="493"/>
      <c r="BJ9" s="493"/>
      <c r="BK9" s="493"/>
      <c r="BL9" s="493"/>
    </row>
    <row r="10" spans="1:65" ht="15" customHeight="1" x14ac:dyDescent="0.25">
      <c r="A10" s="493"/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4" t="s">
        <v>467</v>
      </c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3"/>
      <c r="BH10" s="493"/>
      <c r="BI10" s="493"/>
      <c r="BJ10" s="493"/>
      <c r="BK10" s="493"/>
      <c r="BL10" s="493"/>
    </row>
    <row r="14" spans="1:65" ht="15.75" customHeight="1" x14ac:dyDescent="0.2">
      <c r="A14" s="492" t="s">
        <v>69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</row>
    <row r="15" spans="1:65" ht="15.75" customHeight="1" x14ac:dyDescent="0.2">
      <c r="A15" s="492" t="s">
        <v>370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  <c r="BK15" s="492"/>
      <c r="BL15" s="492"/>
    </row>
    <row r="16" spans="1:65" ht="15.75" customHeight="1" x14ac:dyDescent="0.2">
      <c r="A16" s="491">
        <v>1</v>
      </c>
      <c r="B16" s="491"/>
      <c r="C16" s="489" t="s">
        <v>341</v>
      </c>
      <c r="D16" s="488"/>
      <c r="E16" s="488"/>
      <c r="F16" s="488"/>
      <c r="G16" s="488"/>
      <c r="H16" s="488"/>
      <c r="I16" s="488"/>
      <c r="J16" s="488"/>
      <c r="K16" s="488"/>
      <c r="L16" s="487" t="s">
        <v>304</v>
      </c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7"/>
    </row>
    <row r="17" spans="1:79" ht="15.95" customHeight="1" x14ac:dyDescent="0.2">
      <c r="A17" s="486" t="s">
        <v>3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44" t="s">
        <v>4</v>
      </c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444"/>
      <c r="BI17" s="444"/>
      <c r="BJ17" s="444"/>
      <c r="BK17" s="444"/>
      <c r="BL17" s="444"/>
    </row>
    <row r="18" spans="1:79" ht="27.95" customHeight="1" x14ac:dyDescent="0.2">
      <c r="A18" s="491" t="s">
        <v>28</v>
      </c>
      <c r="B18" s="491"/>
      <c r="C18" s="489" t="s">
        <v>340</v>
      </c>
      <c r="D18" s="488"/>
      <c r="E18" s="488"/>
      <c r="F18" s="488"/>
      <c r="G18" s="488"/>
      <c r="H18" s="488"/>
      <c r="I18" s="488"/>
      <c r="J18" s="488"/>
      <c r="K18" s="488"/>
      <c r="L18" s="487" t="s">
        <v>297</v>
      </c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7"/>
      <c r="BL18" s="487"/>
    </row>
    <row r="19" spans="1:79" ht="15.95" customHeight="1" x14ac:dyDescent="0.2">
      <c r="A19" s="486" t="s">
        <v>3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44" t="s">
        <v>5</v>
      </c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4"/>
      <c r="BI19" s="444"/>
      <c r="BJ19" s="444"/>
      <c r="BK19" s="444"/>
      <c r="BL19" s="444"/>
    </row>
    <row r="20" spans="1:79" ht="33.75" customHeight="1" x14ac:dyDescent="0.2">
      <c r="A20" s="491">
        <v>3</v>
      </c>
      <c r="B20" s="491"/>
      <c r="C20" s="490" t="s">
        <v>436</v>
      </c>
      <c r="D20" s="490"/>
      <c r="E20" s="490"/>
      <c r="F20" s="490"/>
      <c r="G20" s="490"/>
      <c r="H20" s="490"/>
      <c r="I20" s="490"/>
      <c r="J20" s="490"/>
      <c r="K20" s="490"/>
      <c r="L20" s="489">
        <v>490</v>
      </c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7" t="s">
        <v>454</v>
      </c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487"/>
      <c r="BE20" s="487"/>
      <c r="BF20" s="487"/>
      <c r="BG20" s="487"/>
      <c r="BH20" s="487"/>
      <c r="BI20" s="487"/>
      <c r="BJ20" s="487"/>
      <c r="BK20" s="487"/>
      <c r="BL20" s="487"/>
    </row>
    <row r="21" spans="1:79" ht="20.100000000000001" customHeight="1" x14ac:dyDescent="0.2">
      <c r="A21" s="486" t="s">
        <v>3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 t="s">
        <v>29</v>
      </c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44" t="s">
        <v>6</v>
      </c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4"/>
      <c r="BL21" s="444"/>
    </row>
    <row r="22" spans="1:79" ht="112.5" customHeight="1" x14ac:dyDescent="0.2">
      <c r="A22" s="439" t="s">
        <v>466</v>
      </c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85">
        <v>3777.8049999999998</v>
      </c>
      <c r="V22" s="485"/>
      <c r="W22" s="485"/>
      <c r="X22" s="485"/>
      <c r="Y22" s="482" t="s">
        <v>465</v>
      </c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4" t="s">
        <v>464</v>
      </c>
      <c r="AO22" s="484"/>
      <c r="AP22" s="484"/>
      <c r="AQ22" s="484"/>
      <c r="AR22" s="482" t="s">
        <v>463</v>
      </c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3">
        <v>3777.8049999999998</v>
      </c>
      <c r="BE22" s="483"/>
      <c r="BF22" s="483"/>
      <c r="BG22" s="483"/>
      <c r="BH22" s="482" t="s">
        <v>462</v>
      </c>
      <c r="BI22" s="482"/>
      <c r="BJ22" s="482"/>
      <c r="BK22" s="482"/>
      <c r="BL22" s="482"/>
    </row>
    <row r="23" spans="1:79" ht="15.75" customHeight="1" x14ac:dyDescent="0.2">
      <c r="A23" s="447" t="s">
        <v>8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7"/>
      <c r="BI23" s="447"/>
      <c r="BJ23" s="447"/>
      <c r="BK23" s="447"/>
      <c r="BL23" s="447"/>
    </row>
    <row r="24" spans="1:79" ht="177.75" customHeight="1" x14ac:dyDescent="0.2">
      <c r="A24" s="481" t="s">
        <v>461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</row>
    <row r="25" spans="1:79" ht="37.5" customHeight="1" x14ac:dyDescent="0.2">
      <c r="A25" s="480" t="s">
        <v>460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79" t="s">
        <v>459</v>
      </c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79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</row>
    <row r="26" spans="1:79" ht="15.75" customHeight="1" x14ac:dyDescent="0.2">
      <c r="A26" s="439" t="s">
        <v>10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439"/>
    </row>
    <row r="28" spans="1:79" ht="27.95" customHeight="1" x14ac:dyDescent="0.2">
      <c r="A28" s="395" t="s">
        <v>13</v>
      </c>
      <c r="B28" s="394"/>
      <c r="C28" s="394"/>
      <c r="D28" s="394"/>
      <c r="E28" s="394"/>
      <c r="F28" s="393"/>
      <c r="G28" s="395" t="s">
        <v>12</v>
      </c>
      <c r="H28" s="394"/>
      <c r="I28" s="394"/>
      <c r="J28" s="394"/>
      <c r="K28" s="394"/>
      <c r="L28" s="393"/>
      <c r="M28" s="395" t="s">
        <v>30</v>
      </c>
      <c r="N28" s="394"/>
      <c r="O28" s="394"/>
      <c r="P28" s="394"/>
      <c r="Q28" s="394"/>
      <c r="R28" s="393"/>
      <c r="S28" s="395" t="s">
        <v>11</v>
      </c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3"/>
    </row>
    <row r="29" spans="1:79" ht="15.75" customHeight="1" x14ac:dyDescent="0.2">
      <c r="A29" s="438">
        <v>1</v>
      </c>
      <c r="B29" s="437"/>
      <c r="C29" s="437"/>
      <c r="D29" s="437"/>
      <c r="E29" s="437"/>
      <c r="F29" s="436"/>
      <c r="G29" s="438">
        <v>2</v>
      </c>
      <c r="H29" s="437"/>
      <c r="I29" s="437"/>
      <c r="J29" s="437"/>
      <c r="K29" s="437"/>
      <c r="L29" s="436"/>
      <c r="M29" s="438">
        <v>3</v>
      </c>
      <c r="N29" s="437"/>
      <c r="O29" s="437"/>
      <c r="P29" s="437"/>
      <c r="Q29" s="437"/>
      <c r="R29" s="436"/>
      <c r="S29" s="395">
        <v>4</v>
      </c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3"/>
    </row>
    <row r="30" spans="1:79" ht="10.5" hidden="1" customHeight="1" x14ac:dyDescent="0.2">
      <c r="A30" s="380" t="s">
        <v>42</v>
      </c>
      <c r="B30" s="370"/>
      <c r="C30" s="370"/>
      <c r="D30" s="370"/>
      <c r="E30" s="370"/>
      <c r="F30" s="379"/>
      <c r="G30" s="380" t="s">
        <v>43</v>
      </c>
      <c r="H30" s="370"/>
      <c r="I30" s="370"/>
      <c r="J30" s="370"/>
      <c r="K30" s="370"/>
      <c r="L30" s="379"/>
      <c r="M30" s="380" t="s">
        <v>44</v>
      </c>
      <c r="N30" s="370"/>
      <c r="O30" s="370"/>
      <c r="P30" s="370"/>
      <c r="Q30" s="370"/>
      <c r="R30" s="379"/>
      <c r="S30" s="390" t="s">
        <v>45</v>
      </c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8"/>
      <c r="CA30" s="325" t="s">
        <v>50</v>
      </c>
    </row>
    <row r="31" spans="1:79" ht="12" customHeight="1" x14ac:dyDescent="0.2">
      <c r="A31" s="380"/>
      <c r="B31" s="370"/>
      <c r="C31" s="370"/>
      <c r="D31" s="370"/>
      <c r="E31" s="370"/>
      <c r="F31" s="379"/>
      <c r="G31" s="361"/>
      <c r="H31" s="360"/>
      <c r="I31" s="360"/>
      <c r="J31" s="360"/>
      <c r="K31" s="360"/>
      <c r="L31" s="359"/>
      <c r="M31" s="361"/>
      <c r="N31" s="360"/>
      <c r="O31" s="360"/>
      <c r="P31" s="360"/>
      <c r="Q31" s="360"/>
      <c r="R31" s="359"/>
      <c r="S31" s="462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0"/>
      <c r="CA31" s="325" t="s">
        <v>51</v>
      </c>
    </row>
    <row r="32" spans="1:79" ht="15" hidden="1" customHeight="1" x14ac:dyDescent="0.2">
      <c r="A32" s="478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477"/>
      <c r="BE32" s="477"/>
      <c r="BF32" s="477"/>
      <c r="BG32" s="477"/>
      <c r="BH32" s="477"/>
      <c r="BI32" s="477"/>
      <c r="BJ32" s="477"/>
      <c r="BK32" s="477"/>
      <c r="BL32" s="477"/>
    </row>
    <row r="33" spans="1:79" ht="18.75" customHeight="1" x14ac:dyDescent="0.2">
      <c r="A33" s="447" t="s">
        <v>14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  <c r="BL33" s="447"/>
    </row>
    <row r="34" spans="1:79" ht="17.25" customHeight="1" x14ac:dyDescent="0.2">
      <c r="A34" s="403" t="s">
        <v>98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403"/>
      <c r="AX34" s="403"/>
      <c r="AY34" s="403"/>
      <c r="AZ34" s="403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</row>
    <row r="35" spans="1:79" ht="3" hidden="1" customHeight="1" x14ac:dyDescent="0.2"/>
    <row r="36" spans="1:79" ht="15.95" customHeight="1" x14ac:dyDescent="0.2">
      <c r="A36" s="445" t="s">
        <v>13</v>
      </c>
      <c r="B36" s="444"/>
      <c r="C36" s="443"/>
      <c r="D36" s="445" t="s">
        <v>12</v>
      </c>
      <c r="E36" s="444"/>
      <c r="F36" s="444"/>
      <c r="G36" s="444"/>
      <c r="H36" s="444"/>
      <c r="I36" s="443"/>
      <c r="J36" s="445" t="s">
        <v>30</v>
      </c>
      <c r="K36" s="444"/>
      <c r="L36" s="444"/>
      <c r="M36" s="444"/>
      <c r="N36" s="444"/>
      <c r="O36" s="443"/>
      <c r="P36" s="445" t="s">
        <v>15</v>
      </c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3"/>
      <c r="AC36" s="445" t="s">
        <v>18</v>
      </c>
      <c r="AD36" s="444"/>
      <c r="AE36" s="444"/>
      <c r="AF36" s="444"/>
      <c r="AG36" s="444"/>
      <c r="AH36" s="444"/>
      <c r="AI36" s="444"/>
      <c r="AJ36" s="443"/>
      <c r="AK36" s="445" t="s">
        <v>17</v>
      </c>
      <c r="AL36" s="444"/>
      <c r="AM36" s="444"/>
      <c r="AN36" s="444"/>
      <c r="AO36" s="444"/>
      <c r="AP36" s="444"/>
      <c r="AQ36" s="444"/>
      <c r="AR36" s="443"/>
      <c r="AS36" s="445" t="s">
        <v>16</v>
      </c>
      <c r="AT36" s="444"/>
      <c r="AU36" s="444"/>
      <c r="AV36" s="444"/>
      <c r="AW36" s="444"/>
      <c r="AX36" s="444"/>
      <c r="AY36" s="444"/>
      <c r="AZ36" s="443"/>
    </row>
    <row r="37" spans="1:79" ht="29.1" customHeight="1" x14ac:dyDescent="0.2">
      <c r="A37" s="442"/>
      <c r="B37" s="441"/>
      <c r="C37" s="440"/>
      <c r="D37" s="442"/>
      <c r="E37" s="441"/>
      <c r="F37" s="441"/>
      <c r="G37" s="441"/>
      <c r="H37" s="441"/>
      <c r="I37" s="440"/>
      <c r="J37" s="442"/>
      <c r="K37" s="441"/>
      <c r="L37" s="441"/>
      <c r="M37" s="441"/>
      <c r="N37" s="441"/>
      <c r="O37" s="440"/>
      <c r="P37" s="442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0"/>
      <c r="AC37" s="442"/>
      <c r="AD37" s="441"/>
      <c r="AE37" s="441"/>
      <c r="AF37" s="441"/>
      <c r="AG37" s="441"/>
      <c r="AH37" s="441"/>
      <c r="AI37" s="441"/>
      <c r="AJ37" s="440"/>
      <c r="AK37" s="442"/>
      <c r="AL37" s="441"/>
      <c r="AM37" s="441"/>
      <c r="AN37" s="441"/>
      <c r="AO37" s="441"/>
      <c r="AP37" s="441"/>
      <c r="AQ37" s="441"/>
      <c r="AR37" s="440"/>
      <c r="AS37" s="442"/>
      <c r="AT37" s="441"/>
      <c r="AU37" s="441"/>
      <c r="AV37" s="441"/>
      <c r="AW37" s="441"/>
      <c r="AX37" s="441"/>
      <c r="AY37" s="441"/>
      <c r="AZ37" s="440"/>
    </row>
    <row r="38" spans="1:79" ht="15.95" customHeight="1" x14ac:dyDescent="0.2">
      <c r="A38" s="438">
        <v>1</v>
      </c>
      <c r="B38" s="437"/>
      <c r="C38" s="436"/>
      <c r="D38" s="438">
        <v>2</v>
      </c>
      <c r="E38" s="437"/>
      <c r="F38" s="437"/>
      <c r="G38" s="437"/>
      <c r="H38" s="437"/>
      <c r="I38" s="436"/>
      <c r="J38" s="438">
        <v>3</v>
      </c>
      <c r="K38" s="437"/>
      <c r="L38" s="437"/>
      <c r="M38" s="437"/>
      <c r="N38" s="437"/>
      <c r="O38" s="436"/>
      <c r="P38" s="438">
        <v>4</v>
      </c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6"/>
      <c r="AC38" s="438">
        <v>5</v>
      </c>
      <c r="AD38" s="437"/>
      <c r="AE38" s="437"/>
      <c r="AF38" s="437"/>
      <c r="AG38" s="437"/>
      <c r="AH38" s="437"/>
      <c r="AI38" s="437"/>
      <c r="AJ38" s="436"/>
      <c r="AK38" s="438">
        <v>6</v>
      </c>
      <c r="AL38" s="437"/>
      <c r="AM38" s="437"/>
      <c r="AN38" s="437"/>
      <c r="AO38" s="437"/>
      <c r="AP38" s="437"/>
      <c r="AQ38" s="437"/>
      <c r="AR38" s="436"/>
      <c r="AS38" s="438">
        <v>7</v>
      </c>
      <c r="AT38" s="437"/>
      <c r="AU38" s="437"/>
      <c r="AV38" s="437"/>
      <c r="AW38" s="437"/>
      <c r="AX38" s="437"/>
      <c r="AY38" s="437"/>
      <c r="AZ38" s="436"/>
    </row>
    <row r="39" spans="1:79" s="336" customFormat="1" ht="6.75" hidden="1" customHeight="1" x14ac:dyDescent="0.2">
      <c r="A39" s="380" t="s">
        <v>42</v>
      </c>
      <c r="B39" s="370"/>
      <c r="C39" s="379"/>
      <c r="D39" s="380" t="s">
        <v>43</v>
      </c>
      <c r="E39" s="370"/>
      <c r="F39" s="370"/>
      <c r="G39" s="370"/>
      <c r="H39" s="370"/>
      <c r="I39" s="379"/>
      <c r="J39" s="380" t="s">
        <v>44</v>
      </c>
      <c r="K39" s="370"/>
      <c r="L39" s="370"/>
      <c r="M39" s="370"/>
      <c r="N39" s="370"/>
      <c r="O39" s="379"/>
      <c r="P39" s="390" t="s">
        <v>45</v>
      </c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8"/>
      <c r="AC39" s="374" t="s">
        <v>46</v>
      </c>
      <c r="AD39" s="373"/>
      <c r="AE39" s="373"/>
      <c r="AF39" s="373"/>
      <c r="AG39" s="373"/>
      <c r="AH39" s="373"/>
      <c r="AI39" s="373"/>
      <c r="AJ39" s="372"/>
      <c r="AK39" s="374" t="s">
        <v>47</v>
      </c>
      <c r="AL39" s="373"/>
      <c r="AM39" s="373"/>
      <c r="AN39" s="373"/>
      <c r="AO39" s="373"/>
      <c r="AP39" s="373"/>
      <c r="AQ39" s="373"/>
      <c r="AR39" s="372"/>
      <c r="AS39" s="422" t="s">
        <v>48</v>
      </c>
      <c r="AT39" s="421"/>
      <c r="AU39" s="421"/>
      <c r="AV39" s="421"/>
      <c r="AW39" s="421"/>
      <c r="AX39" s="421"/>
      <c r="AY39" s="421"/>
      <c r="AZ39" s="420"/>
      <c r="CA39" s="336" t="s">
        <v>52</v>
      </c>
    </row>
    <row r="40" spans="1:79" s="336" customFormat="1" ht="27.75" customHeight="1" x14ac:dyDescent="0.2">
      <c r="A40" s="380"/>
      <c r="B40" s="370"/>
      <c r="C40" s="379"/>
      <c r="D40" s="470"/>
      <c r="E40" s="469"/>
      <c r="F40" s="469"/>
      <c r="G40" s="360" t="s">
        <v>436</v>
      </c>
      <c r="H40" s="360"/>
      <c r="I40" s="359"/>
      <c r="J40" s="361" t="s">
        <v>456</v>
      </c>
      <c r="K40" s="360"/>
      <c r="L40" s="360"/>
      <c r="M40" s="360"/>
      <c r="N40" s="360"/>
      <c r="O40" s="435"/>
      <c r="P40" s="371"/>
      <c r="Q40" s="383" t="s">
        <v>458</v>
      </c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2"/>
      <c r="AC40" s="374"/>
      <c r="AD40" s="373"/>
      <c r="AE40" s="373"/>
      <c r="AF40" s="373"/>
      <c r="AG40" s="373"/>
      <c r="AH40" s="373"/>
      <c r="AI40" s="467"/>
      <c r="AJ40" s="466"/>
      <c r="AK40" s="476">
        <f>AK42+AK41</f>
        <v>3777.8049999999998</v>
      </c>
      <c r="AL40" s="475"/>
      <c r="AM40" s="475"/>
      <c r="AN40" s="475"/>
      <c r="AO40" s="475"/>
      <c r="AP40" s="475"/>
      <c r="AQ40" s="475"/>
      <c r="AR40" s="474"/>
      <c r="AS40" s="473"/>
      <c r="AT40" s="449">
        <f>AS43</f>
        <v>3777.8049999999998</v>
      </c>
      <c r="AU40" s="472"/>
      <c r="AV40" s="472"/>
      <c r="AW40" s="472"/>
      <c r="AX40" s="472"/>
      <c r="AY40" s="472"/>
      <c r="AZ40" s="471"/>
    </row>
    <row r="41" spans="1:79" s="336" customFormat="1" ht="34.5" customHeight="1" x14ac:dyDescent="0.2">
      <c r="A41" s="380">
        <v>1</v>
      </c>
      <c r="B41" s="370"/>
      <c r="C41" s="379"/>
      <c r="D41" s="470"/>
      <c r="E41" s="469"/>
      <c r="F41" s="469"/>
      <c r="G41" s="360" t="s">
        <v>436</v>
      </c>
      <c r="H41" s="360"/>
      <c r="I41" s="359"/>
      <c r="J41" s="361" t="s">
        <v>456</v>
      </c>
      <c r="K41" s="360"/>
      <c r="L41" s="360"/>
      <c r="M41" s="360"/>
      <c r="N41" s="360"/>
      <c r="O41" s="435"/>
      <c r="P41" s="371"/>
      <c r="Q41" s="389" t="s">
        <v>457</v>
      </c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468"/>
      <c r="AC41" s="459">
        <v>0</v>
      </c>
      <c r="AD41" s="458"/>
      <c r="AE41" s="458"/>
      <c r="AF41" s="458"/>
      <c r="AG41" s="458"/>
      <c r="AH41" s="458"/>
      <c r="AI41" s="467"/>
      <c r="AJ41" s="466"/>
      <c r="AK41" s="459">
        <v>3777.8049999999998</v>
      </c>
      <c r="AL41" s="458"/>
      <c r="AM41" s="458"/>
      <c r="AN41" s="458"/>
      <c r="AO41" s="458"/>
      <c r="AP41" s="458"/>
      <c r="AQ41" s="458"/>
      <c r="AR41" s="457"/>
      <c r="AS41" s="465"/>
      <c r="AT41" s="458">
        <f>AK41</f>
        <v>3777.8049999999998</v>
      </c>
      <c r="AU41" s="464"/>
      <c r="AV41" s="464"/>
      <c r="AW41" s="464"/>
      <c r="AX41" s="464"/>
      <c r="AY41" s="464"/>
      <c r="AZ41" s="463"/>
    </row>
    <row r="42" spans="1:79" s="336" customFormat="1" ht="46.5" customHeight="1" x14ac:dyDescent="0.2">
      <c r="A42" s="380">
        <v>2</v>
      </c>
      <c r="B42" s="370"/>
      <c r="C42" s="379"/>
      <c r="D42" s="380" t="s">
        <v>436</v>
      </c>
      <c r="E42" s="370"/>
      <c r="F42" s="370"/>
      <c r="G42" s="370"/>
      <c r="H42" s="370"/>
      <c r="I42" s="379"/>
      <c r="J42" s="361" t="s">
        <v>456</v>
      </c>
      <c r="K42" s="360"/>
      <c r="L42" s="360"/>
      <c r="M42" s="360"/>
      <c r="N42" s="360"/>
      <c r="O42" s="359"/>
      <c r="P42" s="462" t="s">
        <v>455</v>
      </c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0"/>
      <c r="AC42" s="459">
        <v>0</v>
      </c>
      <c r="AD42" s="458"/>
      <c r="AE42" s="458"/>
      <c r="AF42" s="458"/>
      <c r="AG42" s="458"/>
      <c r="AH42" s="458"/>
      <c r="AI42" s="458"/>
      <c r="AJ42" s="457"/>
      <c r="AK42" s="456">
        <v>0</v>
      </c>
      <c r="AL42" s="455"/>
      <c r="AM42" s="455"/>
      <c r="AN42" s="455"/>
      <c r="AO42" s="455"/>
      <c r="AP42" s="455"/>
      <c r="AQ42" s="455"/>
      <c r="AR42" s="454"/>
      <c r="AS42" s="456">
        <f>AC42+AK42</f>
        <v>0</v>
      </c>
      <c r="AT42" s="455"/>
      <c r="AU42" s="455"/>
      <c r="AV42" s="455"/>
      <c r="AW42" s="455"/>
      <c r="AX42" s="455"/>
      <c r="AY42" s="455"/>
      <c r="AZ42" s="454"/>
    </row>
    <row r="43" spans="1:79" s="336" customFormat="1" ht="12.75" customHeight="1" x14ac:dyDescent="0.2">
      <c r="A43" s="387"/>
      <c r="B43" s="386"/>
      <c r="C43" s="385"/>
      <c r="D43" s="347" t="s">
        <v>75</v>
      </c>
      <c r="E43" s="346"/>
      <c r="F43" s="346"/>
      <c r="G43" s="346"/>
      <c r="H43" s="346"/>
      <c r="I43" s="345"/>
      <c r="J43" s="351" t="s">
        <v>75</v>
      </c>
      <c r="K43" s="350"/>
      <c r="L43" s="350"/>
      <c r="M43" s="350"/>
      <c r="N43" s="350"/>
      <c r="O43" s="349"/>
      <c r="P43" s="339" t="s">
        <v>74</v>
      </c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7"/>
      <c r="AC43" s="453">
        <f>AC42</f>
        <v>0</v>
      </c>
      <c r="AD43" s="452"/>
      <c r="AE43" s="452"/>
      <c r="AF43" s="452"/>
      <c r="AG43" s="452"/>
      <c r="AH43" s="452"/>
      <c r="AI43" s="452"/>
      <c r="AJ43" s="451"/>
      <c r="AK43" s="450">
        <f>AK41+AK42</f>
        <v>3777.8049999999998</v>
      </c>
      <c r="AL43" s="449"/>
      <c r="AM43" s="449"/>
      <c r="AN43" s="449"/>
      <c r="AO43" s="449"/>
      <c r="AP43" s="449"/>
      <c r="AQ43" s="449"/>
      <c r="AR43" s="448"/>
      <c r="AS43" s="450">
        <f>AT41+AS42</f>
        <v>3777.8049999999998</v>
      </c>
      <c r="AT43" s="449"/>
      <c r="AU43" s="449"/>
      <c r="AV43" s="449"/>
      <c r="AW43" s="449"/>
      <c r="AX43" s="449"/>
      <c r="AY43" s="449"/>
      <c r="AZ43" s="448"/>
      <c r="CA43" s="336" t="s">
        <v>53</v>
      </c>
    </row>
    <row r="44" spans="1:79" hidden="1" x14ac:dyDescent="0.2"/>
    <row r="45" spans="1:79" ht="15.75" customHeight="1" x14ac:dyDescent="0.2">
      <c r="A45" s="447" t="s">
        <v>32</v>
      </c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7"/>
      <c r="BE45" s="447"/>
      <c r="BF45" s="447"/>
      <c r="BG45" s="447"/>
      <c r="BH45" s="447"/>
      <c r="BI45" s="447"/>
      <c r="BJ45" s="447"/>
      <c r="BK45" s="447"/>
      <c r="BL45" s="447"/>
    </row>
    <row r="46" spans="1:79" ht="15" x14ac:dyDescent="0.2">
      <c r="A46" s="403" t="s">
        <v>98</v>
      </c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</row>
    <row r="47" spans="1:79" hidden="1" x14ac:dyDescent="0.2"/>
    <row r="48" spans="1:79" ht="15.95" customHeight="1" x14ac:dyDescent="0.2">
      <c r="A48" s="445" t="s">
        <v>31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3"/>
      <c r="Q48" s="445" t="s">
        <v>12</v>
      </c>
      <c r="R48" s="444"/>
      <c r="S48" s="444"/>
      <c r="T48" s="444"/>
      <c r="U48" s="444"/>
      <c r="V48" s="444"/>
      <c r="W48" s="444"/>
      <c r="X48" s="443"/>
      <c r="Y48" s="445" t="s">
        <v>18</v>
      </c>
      <c r="Z48" s="444"/>
      <c r="AA48" s="444"/>
      <c r="AB48" s="444"/>
      <c r="AC48" s="444"/>
      <c r="AD48" s="444"/>
      <c r="AE48" s="444"/>
      <c r="AF48" s="443"/>
      <c r="AG48" s="445" t="s">
        <v>17</v>
      </c>
      <c r="AH48" s="444"/>
      <c r="AI48" s="444"/>
      <c r="AJ48" s="444"/>
      <c r="AK48" s="444"/>
      <c r="AL48" s="444"/>
      <c r="AM48" s="444"/>
      <c r="AN48" s="443"/>
      <c r="AO48" s="445" t="s">
        <v>16</v>
      </c>
      <c r="AP48" s="444"/>
      <c r="AQ48" s="444"/>
      <c r="AR48" s="444"/>
      <c r="AS48" s="444"/>
      <c r="AT48" s="444"/>
      <c r="AU48" s="444"/>
      <c r="AV48" s="443"/>
    </row>
    <row r="49" spans="1:79" ht="31.5" customHeight="1" x14ac:dyDescent="0.2">
      <c r="A49" s="442"/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0"/>
      <c r="Q49" s="442"/>
      <c r="R49" s="441"/>
      <c r="S49" s="441"/>
      <c r="T49" s="441"/>
      <c r="U49" s="441"/>
      <c r="V49" s="441"/>
      <c r="W49" s="441"/>
      <c r="X49" s="440"/>
      <c r="Y49" s="442"/>
      <c r="Z49" s="441"/>
      <c r="AA49" s="441"/>
      <c r="AB49" s="441"/>
      <c r="AC49" s="441"/>
      <c r="AD49" s="441"/>
      <c r="AE49" s="441"/>
      <c r="AF49" s="440"/>
      <c r="AG49" s="442"/>
      <c r="AH49" s="441"/>
      <c r="AI49" s="441"/>
      <c r="AJ49" s="441"/>
      <c r="AK49" s="441"/>
      <c r="AL49" s="441"/>
      <c r="AM49" s="441"/>
      <c r="AN49" s="440"/>
      <c r="AO49" s="442"/>
      <c r="AP49" s="441"/>
      <c r="AQ49" s="441"/>
      <c r="AR49" s="441"/>
      <c r="AS49" s="441"/>
      <c r="AT49" s="441"/>
      <c r="AU49" s="441"/>
      <c r="AV49" s="440"/>
    </row>
    <row r="50" spans="1:79" ht="15.95" customHeight="1" x14ac:dyDescent="0.2">
      <c r="A50" s="438">
        <v>1</v>
      </c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6"/>
      <c r="Q50" s="438">
        <v>2</v>
      </c>
      <c r="R50" s="437"/>
      <c r="S50" s="437"/>
      <c r="T50" s="437"/>
      <c r="U50" s="437"/>
      <c r="V50" s="437"/>
      <c r="W50" s="437"/>
      <c r="X50" s="436"/>
      <c r="Y50" s="438">
        <v>3</v>
      </c>
      <c r="Z50" s="437"/>
      <c r="AA50" s="437"/>
      <c r="AB50" s="437"/>
      <c r="AC50" s="437"/>
      <c r="AD50" s="437"/>
      <c r="AE50" s="437"/>
      <c r="AF50" s="436"/>
      <c r="AG50" s="438">
        <v>4</v>
      </c>
      <c r="AH50" s="437"/>
      <c r="AI50" s="437"/>
      <c r="AJ50" s="437"/>
      <c r="AK50" s="437"/>
      <c r="AL50" s="437"/>
      <c r="AM50" s="437"/>
      <c r="AN50" s="436"/>
      <c r="AO50" s="438">
        <v>5</v>
      </c>
      <c r="AP50" s="437"/>
      <c r="AQ50" s="437"/>
      <c r="AR50" s="437"/>
      <c r="AS50" s="437"/>
      <c r="AT50" s="437"/>
      <c r="AU50" s="437"/>
      <c r="AV50" s="436"/>
    </row>
    <row r="51" spans="1:79" ht="12.75" hidden="1" customHeight="1" x14ac:dyDescent="0.2">
      <c r="A51" s="390" t="s">
        <v>45</v>
      </c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8"/>
      <c r="Q51" s="380" t="s">
        <v>43</v>
      </c>
      <c r="R51" s="370"/>
      <c r="S51" s="370"/>
      <c r="T51" s="370"/>
      <c r="U51" s="370"/>
      <c r="V51" s="370"/>
      <c r="W51" s="370"/>
      <c r="X51" s="379"/>
      <c r="Y51" s="374" t="s">
        <v>46</v>
      </c>
      <c r="Z51" s="373"/>
      <c r="AA51" s="373"/>
      <c r="AB51" s="373"/>
      <c r="AC51" s="373"/>
      <c r="AD51" s="373"/>
      <c r="AE51" s="373"/>
      <c r="AF51" s="372"/>
      <c r="AG51" s="374" t="s">
        <v>47</v>
      </c>
      <c r="AH51" s="373"/>
      <c r="AI51" s="373"/>
      <c r="AJ51" s="373"/>
      <c r="AK51" s="373"/>
      <c r="AL51" s="373"/>
      <c r="AM51" s="373"/>
      <c r="AN51" s="372"/>
      <c r="AO51" s="374" t="s">
        <v>48</v>
      </c>
      <c r="AP51" s="373"/>
      <c r="AQ51" s="373"/>
      <c r="AR51" s="373"/>
      <c r="AS51" s="373"/>
      <c r="AT51" s="373"/>
      <c r="AU51" s="373"/>
      <c r="AV51" s="372"/>
      <c r="CA51" s="325" t="s">
        <v>54</v>
      </c>
    </row>
    <row r="52" spans="1:79" ht="20.25" customHeight="1" x14ac:dyDescent="0.2">
      <c r="A52" s="390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8"/>
      <c r="Q52" s="380"/>
      <c r="R52" s="370"/>
      <c r="S52" s="370"/>
      <c r="T52" s="370"/>
      <c r="U52" s="370"/>
      <c r="V52" s="370"/>
      <c r="W52" s="370"/>
      <c r="X52" s="379"/>
      <c r="Y52" s="374"/>
      <c r="Z52" s="373"/>
      <c r="AA52" s="373"/>
      <c r="AB52" s="373"/>
      <c r="AC52" s="373"/>
      <c r="AD52" s="373"/>
      <c r="AE52" s="373"/>
      <c r="AF52" s="372"/>
      <c r="AG52" s="419"/>
      <c r="AH52" s="418"/>
      <c r="AI52" s="418"/>
      <c r="AJ52" s="418"/>
      <c r="AK52" s="418"/>
      <c r="AL52" s="418"/>
      <c r="AM52" s="418"/>
      <c r="AN52" s="417"/>
      <c r="AO52" s="419"/>
      <c r="AP52" s="418"/>
      <c r="AQ52" s="418"/>
      <c r="AR52" s="418"/>
      <c r="AS52" s="418"/>
      <c r="AT52" s="418"/>
      <c r="AU52" s="418"/>
      <c r="AV52" s="417"/>
    </row>
    <row r="53" spans="1:79" s="336" customFormat="1" x14ac:dyDescent="0.2">
      <c r="A53" s="339" t="s">
        <v>74</v>
      </c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7"/>
      <c r="Q53" s="347" t="s">
        <v>75</v>
      </c>
      <c r="R53" s="346"/>
      <c r="S53" s="346"/>
      <c r="T53" s="346"/>
      <c r="U53" s="346"/>
      <c r="V53" s="346"/>
      <c r="W53" s="346"/>
      <c r="X53" s="345"/>
      <c r="Y53" s="342">
        <f>Y52</f>
        <v>0</v>
      </c>
      <c r="Z53" s="341"/>
      <c r="AA53" s="341"/>
      <c r="AB53" s="341"/>
      <c r="AC53" s="341"/>
      <c r="AD53" s="341"/>
      <c r="AE53" s="341"/>
      <c r="AF53" s="340"/>
      <c r="AG53" s="342">
        <f>AG52</f>
        <v>0</v>
      </c>
      <c r="AH53" s="341"/>
      <c r="AI53" s="341"/>
      <c r="AJ53" s="341"/>
      <c r="AK53" s="341"/>
      <c r="AL53" s="341"/>
      <c r="AM53" s="341"/>
      <c r="AN53" s="340"/>
      <c r="AO53" s="342">
        <f>Y53+AG53</f>
        <v>0</v>
      </c>
      <c r="AP53" s="341"/>
      <c r="AQ53" s="341"/>
      <c r="AR53" s="341"/>
      <c r="AS53" s="341"/>
      <c r="AT53" s="341"/>
      <c r="AU53" s="341"/>
      <c r="AV53" s="340"/>
      <c r="CA53" s="336" t="s">
        <v>55</v>
      </c>
    </row>
    <row r="54" spans="1:79" ht="17.25" hidden="1" customHeight="1" x14ac:dyDescent="0.2"/>
    <row r="55" spans="1:79" ht="9" customHeight="1" x14ac:dyDescent="0.2"/>
    <row r="56" spans="1:79" ht="24" customHeight="1" x14ac:dyDescent="0.2">
      <c r="A56" s="439" t="s">
        <v>19</v>
      </c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  <c r="AT56" s="439"/>
      <c r="AU56" s="439"/>
      <c r="AV56" s="439"/>
      <c r="AW56" s="439"/>
      <c r="AX56" s="439"/>
      <c r="AY56" s="439"/>
      <c r="AZ56" s="439"/>
      <c r="BA56" s="439"/>
      <c r="BB56" s="439"/>
      <c r="BC56" s="439"/>
      <c r="BD56" s="439"/>
      <c r="BE56" s="439"/>
      <c r="BF56" s="439"/>
      <c r="BG56" s="439"/>
      <c r="BH56" s="439"/>
      <c r="BI56" s="439"/>
      <c r="BJ56" s="439"/>
      <c r="BK56" s="439"/>
      <c r="BL56" s="439"/>
    </row>
    <row r="57" spans="1:79" ht="9.75" hidden="1" customHeight="1" x14ac:dyDescent="0.2">
      <c r="A57" s="403"/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D57" s="403"/>
      <c r="BE57" s="403"/>
      <c r="BF57" s="403"/>
      <c r="BG57" s="403"/>
      <c r="BH57" s="403"/>
      <c r="BI57" s="403"/>
      <c r="BJ57" s="403"/>
      <c r="BK57" s="403"/>
      <c r="BL57" s="403"/>
    </row>
    <row r="58" spans="1:79" ht="9.75" hidden="1" customHeight="1" x14ac:dyDescent="0.2"/>
    <row r="59" spans="1:79" ht="30" customHeight="1" x14ac:dyDescent="0.2">
      <c r="A59" s="438" t="s">
        <v>13</v>
      </c>
      <c r="B59" s="437"/>
      <c r="C59" s="437"/>
      <c r="D59" s="437"/>
      <c r="E59" s="437"/>
      <c r="F59" s="436"/>
      <c r="G59" s="438" t="s">
        <v>12</v>
      </c>
      <c r="H59" s="437"/>
      <c r="I59" s="437"/>
      <c r="J59" s="437"/>
      <c r="K59" s="437"/>
      <c r="L59" s="436"/>
      <c r="M59" s="438" t="s">
        <v>34</v>
      </c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6"/>
      <c r="Z59" s="438" t="s">
        <v>21</v>
      </c>
      <c r="AA59" s="437"/>
      <c r="AB59" s="437"/>
      <c r="AC59" s="437"/>
      <c r="AD59" s="436"/>
      <c r="AE59" s="438" t="s">
        <v>20</v>
      </c>
      <c r="AF59" s="437"/>
      <c r="AG59" s="437"/>
      <c r="AH59" s="437"/>
      <c r="AI59" s="437"/>
      <c r="AJ59" s="437"/>
      <c r="AK59" s="437"/>
      <c r="AL59" s="437"/>
      <c r="AM59" s="437"/>
      <c r="AN59" s="436"/>
      <c r="AO59" s="438" t="s">
        <v>33</v>
      </c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6"/>
    </row>
    <row r="60" spans="1:79" ht="15.75" customHeight="1" x14ac:dyDescent="0.2">
      <c r="A60" s="438">
        <v>1</v>
      </c>
      <c r="B60" s="437"/>
      <c r="C60" s="437"/>
      <c r="D60" s="437"/>
      <c r="E60" s="437"/>
      <c r="F60" s="436"/>
      <c r="G60" s="438">
        <v>2</v>
      </c>
      <c r="H60" s="437"/>
      <c r="I60" s="437"/>
      <c r="J60" s="437"/>
      <c r="K60" s="437"/>
      <c r="L60" s="436"/>
      <c r="M60" s="438">
        <v>3</v>
      </c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6"/>
      <c r="Z60" s="438">
        <v>4</v>
      </c>
      <c r="AA60" s="437"/>
      <c r="AB60" s="437"/>
      <c r="AC60" s="437"/>
      <c r="AD60" s="436"/>
      <c r="AE60" s="438">
        <v>5</v>
      </c>
      <c r="AF60" s="437"/>
      <c r="AG60" s="437"/>
      <c r="AH60" s="437"/>
      <c r="AI60" s="437"/>
      <c r="AJ60" s="437"/>
      <c r="AK60" s="437"/>
      <c r="AL60" s="437"/>
      <c r="AM60" s="437"/>
      <c r="AN60" s="436"/>
      <c r="AO60" s="438">
        <v>6</v>
      </c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7"/>
      <c r="BC60" s="436"/>
    </row>
    <row r="61" spans="1:79" ht="13.5" hidden="1" customHeight="1" x14ac:dyDescent="0.2">
      <c r="A61" s="380"/>
      <c r="B61" s="370"/>
      <c r="C61" s="370"/>
      <c r="D61" s="370"/>
      <c r="E61" s="370"/>
      <c r="F61" s="379"/>
      <c r="G61" s="380" t="s">
        <v>43</v>
      </c>
      <c r="H61" s="370"/>
      <c r="I61" s="370"/>
      <c r="J61" s="370"/>
      <c r="K61" s="370"/>
      <c r="L61" s="379"/>
      <c r="M61" s="390" t="s">
        <v>45</v>
      </c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8"/>
      <c r="Z61" s="380" t="s">
        <v>59</v>
      </c>
      <c r="AA61" s="370"/>
      <c r="AB61" s="370"/>
      <c r="AC61" s="370"/>
      <c r="AD61" s="379"/>
      <c r="AE61" s="390" t="s">
        <v>60</v>
      </c>
      <c r="AF61" s="389"/>
      <c r="AG61" s="389"/>
      <c r="AH61" s="389"/>
      <c r="AI61" s="389"/>
      <c r="AJ61" s="389"/>
      <c r="AK61" s="389"/>
      <c r="AL61" s="389"/>
      <c r="AM61" s="389"/>
      <c r="AN61" s="388"/>
      <c r="AO61" s="374" t="s">
        <v>70</v>
      </c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372"/>
      <c r="CA61" s="325" t="s">
        <v>56</v>
      </c>
    </row>
    <row r="62" spans="1:79" ht="27" customHeight="1" x14ac:dyDescent="0.2">
      <c r="A62" s="380"/>
      <c r="B62" s="370"/>
      <c r="C62" s="370"/>
      <c r="D62" s="370"/>
      <c r="E62" s="370"/>
      <c r="F62" s="435"/>
      <c r="G62" s="361" t="s">
        <v>436</v>
      </c>
      <c r="H62" s="360"/>
      <c r="I62" s="360"/>
      <c r="J62" s="360"/>
      <c r="K62" s="360"/>
      <c r="L62" s="435"/>
      <c r="M62" s="387" t="s">
        <v>454</v>
      </c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5"/>
      <c r="Z62" s="380"/>
      <c r="AA62" s="370"/>
      <c r="AB62" s="370"/>
      <c r="AC62" s="370"/>
      <c r="AD62" s="379"/>
      <c r="AE62" s="380"/>
      <c r="AF62" s="370"/>
      <c r="AG62" s="370"/>
      <c r="AH62" s="370"/>
      <c r="AI62" s="370"/>
      <c r="AJ62" s="370"/>
      <c r="AK62" s="370"/>
      <c r="AL62" s="370"/>
      <c r="AM62" s="370"/>
      <c r="AN62" s="379"/>
      <c r="AO62" s="374"/>
      <c r="AP62" s="373"/>
      <c r="AQ62" s="373"/>
      <c r="AR62" s="373"/>
      <c r="AS62" s="373"/>
      <c r="AT62" s="373"/>
      <c r="AU62" s="373"/>
      <c r="AV62" s="373"/>
      <c r="AW62" s="373"/>
      <c r="AX62" s="373"/>
      <c r="AY62" s="373"/>
      <c r="AZ62" s="373"/>
      <c r="BA62" s="373"/>
      <c r="BB62" s="373"/>
      <c r="BC62" s="372"/>
      <c r="BD62" s="431"/>
    </row>
    <row r="63" spans="1:79" ht="12.75" customHeight="1" x14ac:dyDescent="0.2">
      <c r="A63" s="387"/>
      <c r="B63" s="386"/>
      <c r="C63" s="386"/>
      <c r="D63" s="386"/>
      <c r="E63" s="386"/>
      <c r="F63" s="385"/>
      <c r="G63" s="434"/>
      <c r="H63" s="433"/>
      <c r="I63" s="433"/>
      <c r="J63" s="433"/>
      <c r="K63" s="433"/>
      <c r="L63" s="432"/>
      <c r="M63" s="339" t="s">
        <v>453</v>
      </c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7"/>
      <c r="BD63" s="431"/>
    </row>
    <row r="64" spans="1:79" ht="18.75" customHeight="1" x14ac:dyDescent="0.2">
      <c r="A64" s="351" t="s">
        <v>452</v>
      </c>
      <c r="B64" s="360"/>
      <c r="C64" s="360"/>
      <c r="D64" s="360"/>
      <c r="E64" s="360"/>
      <c r="F64" s="359"/>
      <c r="G64" s="422"/>
      <c r="H64" s="421"/>
      <c r="I64" s="421"/>
      <c r="J64" s="421"/>
      <c r="K64" s="421"/>
      <c r="L64" s="420"/>
      <c r="M64" s="426" t="s">
        <v>451</v>
      </c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4"/>
      <c r="Z64" s="361"/>
      <c r="AA64" s="360"/>
      <c r="AB64" s="360"/>
      <c r="AC64" s="360"/>
      <c r="AD64" s="359"/>
      <c r="AE64" s="361"/>
      <c r="AF64" s="360"/>
      <c r="AG64" s="360"/>
      <c r="AH64" s="360"/>
      <c r="AI64" s="360"/>
      <c r="AJ64" s="360"/>
      <c r="AK64" s="360"/>
      <c r="AL64" s="360"/>
      <c r="AM64" s="360"/>
      <c r="AN64" s="359"/>
      <c r="AO64" s="419"/>
      <c r="AP64" s="418"/>
      <c r="AQ64" s="418"/>
      <c r="AR64" s="418"/>
      <c r="AS64" s="418"/>
      <c r="AT64" s="418"/>
      <c r="AU64" s="418"/>
      <c r="AV64" s="418"/>
      <c r="AW64" s="418"/>
      <c r="AX64" s="418"/>
      <c r="AY64" s="418"/>
      <c r="AZ64" s="418"/>
      <c r="BA64" s="418"/>
      <c r="BB64" s="418"/>
      <c r="BC64" s="417"/>
      <c r="BD64" s="431"/>
    </row>
    <row r="65" spans="1:79" ht="42" customHeight="1" x14ac:dyDescent="0.2">
      <c r="A65" s="361" t="s">
        <v>450</v>
      </c>
      <c r="B65" s="360"/>
      <c r="C65" s="360"/>
      <c r="D65" s="360"/>
      <c r="E65" s="360"/>
      <c r="F65" s="359"/>
      <c r="G65" s="422" t="s">
        <v>436</v>
      </c>
      <c r="H65" s="421"/>
      <c r="I65" s="421"/>
      <c r="J65" s="421"/>
      <c r="K65" s="421"/>
      <c r="L65" s="420"/>
      <c r="M65" s="361" t="s">
        <v>449</v>
      </c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59"/>
      <c r="Z65" s="361" t="s">
        <v>112</v>
      </c>
      <c r="AA65" s="360"/>
      <c r="AB65" s="360"/>
      <c r="AC65" s="360"/>
      <c r="AD65" s="359"/>
      <c r="AE65" s="361" t="s">
        <v>443</v>
      </c>
      <c r="AF65" s="360"/>
      <c r="AG65" s="360"/>
      <c r="AH65" s="360"/>
      <c r="AI65" s="360"/>
      <c r="AJ65" s="360"/>
      <c r="AK65" s="360"/>
      <c r="AL65" s="360"/>
      <c r="AM65" s="360"/>
      <c r="AN65" s="359"/>
      <c r="AO65" s="419">
        <v>3777.8049999999998</v>
      </c>
      <c r="AP65" s="418"/>
      <c r="AQ65" s="418"/>
      <c r="AR65" s="418"/>
      <c r="AS65" s="418"/>
      <c r="AT65" s="418"/>
      <c r="AU65" s="418"/>
      <c r="AV65" s="418"/>
      <c r="AW65" s="418"/>
      <c r="AX65" s="418"/>
      <c r="AY65" s="418"/>
      <c r="AZ65" s="418"/>
      <c r="BA65" s="418"/>
      <c r="BB65" s="418"/>
      <c r="BC65" s="417"/>
      <c r="BD65" s="427"/>
    </row>
    <row r="66" spans="1:79" ht="13.5" customHeight="1" x14ac:dyDescent="0.2">
      <c r="A66" s="351" t="s">
        <v>448</v>
      </c>
      <c r="B66" s="350"/>
      <c r="C66" s="350"/>
      <c r="D66" s="350"/>
      <c r="E66" s="350"/>
      <c r="F66" s="349"/>
      <c r="G66" s="422"/>
      <c r="H66" s="421"/>
      <c r="I66" s="421"/>
      <c r="J66" s="421"/>
      <c r="K66" s="421"/>
      <c r="L66" s="420"/>
      <c r="M66" s="351" t="s">
        <v>447</v>
      </c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49"/>
      <c r="Z66" s="361"/>
      <c r="AA66" s="360"/>
      <c r="AB66" s="360"/>
      <c r="AC66" s="360"/>
      <c r="AD66" s="359"/>
      <c r="AE66" s="361"/>
      <c r="AF66" s="360"/>
      <c r="AG66" s="360"/>
      <c r="AH66" s="360"/>
      <c r="AI66" s="360"/>
      <c r="AJ66" s="360"/>
      <c r="AK66" s="360"/>
      <c r="AL66" s="360"/>
      <c r="AM66" s="360"/>
      <c r="AN66" s="359"/>
      <c r="AO66" s="419"/>
      <c r="AP66" s="418"/>
      <c r="AQ66" s="418"/>
      <c r="AR66" s="418"/>
      <c r="AS66" s="418"/>
      <c r="AT66" s="418"/>
      <c r="AU66" s="418"/>
      <c r="AV66" s="418"/>
      <c r="AW66" s="418"/>
      <c r="AX66" s="418"/>
      <c r="AY66" s="418"/>
      <c r="AZ66" s="418"/>
      <c r="BA66" s="418"/>
      <c r="BB66" s="418"/>
      <c r="BC66" s="417"/>
      <c r="BD66" s="427"/>
    </row>
    <row r="67" spans="1:79" ht="29.25" customHeight="1" x14ac:dyDescent="0.2">
      <c r="A67" s="361" t="s">
        <v>446</v>
      </c>
      <c r="B67" s="360"/>
      <c r="C67" s="360"/>
      <c r="D67" s="360"/>
      <c r="E67" s="360"/>
      <c r="F67" s="359"/>
      <c r="G67" s="361" t="s">
        <v>445</v>
      </c>
      <c r="H67" s="360"/>
      <c r="I67" s="360"/>
      <c r="J67" s="360"/>
      <c r="K67" s="360"/>
      <c r="L67" s="359"/>
      <c r="M67" s="416" t="s">
        <v>444</v>
      </c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4"/>
      <c r="Z67" s="361" t="s">
        <v>79</v>
      </c>
      <c r="AA67" s="360"/>
      <c r="AB67" s="360"/>
      <c r="AC67" s="360"/>
      <c r="AD67" s="359"/>
      <c r="AE67" s="361" t="s">
        <v>443</v>
      </c>
      <c r="AF67" s="360"/>
      <c r="AG67" s="360"/>
      <c r="AH67" s="360"/>
      <c r="AI67" s="360"/>
      <c r="AJ67" s="360"/>
      <c r="AK67" s="360"/>
      <c r="AL67" s="360"/>
      <c r="AM67" s="360"/>
      <c r="AN67" s="359"/>
      <c r="AO67" s="430">
        <v>1</v>
      </c>
      <c r="AP67" s="429"/>
      <c r="AQ67" s="429"/>
      <c r="AR67" s="429"/>
      <c r="AS67" s="429"/>
      <c r="AT67" s="429"/>
      <c r="AU67" s="429"/>
      <c r="AV67" s="429"/>
      <c r="AW67" s="429"/>
      <c r="AX67" s="429"/>
      <c r="AY67" s="429"/>
      <c r="AZ67" s="429"/>
      <c r="BA67" s="429"/>
      <c r="BB67" s="429"/>
      <c r="BC67" s="428"/>
      <c r="BD67" s="427"/>
    </row>
    <row r="68" spans="1:79" s="336" customFormat="1" ht="20.25" customHeight="1" x14ac:dyDescent="0.2">
      <c r="A68" s="387">
        <v>3</v>
      </c>
      <c r="B68" s="386"/>
      <c r="C68" s="386"/>
      <c r="D68" s="386"/>
      <c r="E68" s="386"/>
      <c r="F68" s="385"/>
      <c r="G68" s="351"/>
      <c r="H68" s="350"/>
      <c r="I68" s="350"/>
      <c r="J68" s="350"/>
      <c r="K68" s="350"/>
      <c r="L68" s="349"/>
      <c r="M68" s="426" t="s">
        <v>442</v>
      </c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4"/>
      <c r="Z68" s="361"/>
      <c r="AA68" s="360"/>
      <c r="AB68" s="360"/>
      <c r="AC68" s="360"/>
      <c r="AD68" s="359"/>
      <c r="AE68" s="361"/>
      <c r="AF68" s="360"/>
      <c r="AG68" s="360"/>
      <c r="AH68" s="360"/>
      <c r="AI68" s="360"/>
      <c r="AJ68" s="360"/>
      <c r="AK68" s="360"/>
      <c r="AL68" s="360"/>
      <c r="AM68" s="360"/>
      <c r="AN68" s="359"/>
      <c r="AO68" s="378"/>
      <c r="AP68" s="377"/>
      <c r="AQ68" s="377"/>
      <c r="AR68" s="377"/>
      <c r="AS68" s="377"/>
      <c r="AT68" s="377"/>
      <c r="AU68" s="377"/>
      <c r="AV68" s="377"/>
      <c r="AW68" s="377"/>
      <c r="AX68" s="377"/>
      <c r="AY68" s="377"/>
      <c r="AZ68" s="377"/>
      <c r="BA68" s="377"/>
      <c r="BB68" s="377"/>
      <c r="BC68" s="376"/>
      <c r="BD68" s="423"/>
    </row>
    <row r="69" spans="1:79" s="336" customFormat="1" ht="30" customHeight="1" x14ac:dyDescent="0.2">
      <c r="A69" s="361" t="s">
        <v>441</v>
      </c>
      <c r="B69" s="360"/>
      <c r="C69" s="360"/>
      <c r="D69" s="360"/>
      <c r="E69" s="360"/>
      <c r="F69" s="359"/>
      <c r="G69" s="361" t="s">
        <v>436</v>
      </c>
      <c r="H69" s="360"/>
      <c r="I69" s="360"/>
      <c r="J69" s="360"/>
      <c r="K69" s="360"/>
      <c r="L69" s="359"/>
      <c r="M69" s="361" t="s">
        <v>440</v>
      </c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59"/>
      <c r="Z69" s="361" t="s">
        <v>112</v>
      </c>
      <c r="AA69" s="360"/>
      <c r="AB69" s="360"/>
      <c r="AC69" s="360"/>
      <c r="AD69" s="359"/>
      <c r="AE69" s="361" t="s">
        <v>434</v>
      </c>
      <c r="AF69" s="360"/>
      <c r="AG69" s="360"/>
      <c r="AH69" s="360"/>
      <c r="AI69" s="360"/>
      <c r="AJ69" s="360"/>
      <c r="AK69" s="360"/>
      <c r="AL69" s="360"/>
      <c r="AM69" s="360"/>
      <c r="AN69" s="359"/>
      <c r="AO69" s="419">
        <f>AO65/AO67</f>
        <v>3777.8049999999998</v>
      </c>
      <c r="AP69" s="418"/>
      <c r="AQ69" s="418"/>
      <c r="AR69" s="418"/>
      <c r="AS69" s="418"/>
      <c r="AT69" s="418"/>
      <c r="AU69" s="418"/>
      <c r="AV69" s="418"/>
      <c r="AW69" s="418"/>
      <c r="AX69" s="418"/>
      <c r="AY69" s="418"/>
      <c r="AZ69" s="418"/>
      <c r="BA69" s="418"/>
      <c r="BB69" s="418"/>
      <c r="BC69" s="417"/>
      <c r="BD69" s="423"/>
    </row>
    <row r="70" spans="1:79" ht="14.25" customHeight="1" x14ac:dyDescent="0.2">
      <c r="A70" s="351" t="s">
        <v>439</v>
      </c>
      <c r="B70" s="350"/>
      <c r="C70" s="350"/>
      <c r="D70" s="350"/>
      <c r="E70" s="350"/>
      <c r="F70" s="349"/>
      <c r="G70" s="422"/>
      <c r="H70" s="421"/>
      <c r="I70" s="421"/>
      <c r="J70" s="421"/>
      <c r="K70" s="421"/>
      <c r="L70" s="420"/>
      <c r="M70" s="351" t="s">
        <v>438</v>
      </c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49"/>
      <c r="Z70" s="361"/>
      <c r="AA70" s="360"/>
      <c r="AB70" s="360"/>
      <c r="AC70" s="360"/>
      <c r="AD70" s="359"/>
      <c r="AE70" s="361"/>
      <c r="AF70" s="360"/>
      <c r="AG70" s="360"/>
      <c r="AH70" s="360"/>
      <c r="AI70" s="360"/>
      <c r="AJ70" s="360"/>
      <c r="AK70" s="360"/>
      <c r="AL70" s="360"/>
      <c r="AM70" s="360"/>
      <c r="AN70" s="359"/>
      <c r="AO70" s="419"/>
      <c r="AP70" s="418"/>
      <c r="AQ70" s="418"/>
      <c r="AR70" s="418"/>
      <c r="AS70" s="418"/>
      <c r="AT70" s="418"/>
      <c r="AU70" s="418"/>
      <c r="AV70" s="418"/>
      <c r="AW70" s="418"/>
      <c r="AX70" s="418"/>
      <c r="AY70" s="418"/>
      <c r="AZ70" s="418"/>
      <c r="BA70" s="418"/>
      <c r="BB70" s="418"/>
      <c r="BC70" s="417"/>
      <c r="BD70" s="410"/>
    </row>
    <row r="71" spans="1:79" ht="30.75" customHeight="1" x14ac:dyDescent="0.2">
      <c r="A71" s="361" t="s">
        <v>437</v>
      </c>
      <c r="B71" s="360"/>
      <c r="C71" s="360"/>
      <c r="D71" s="360"/>
      <c r="E71" s="360"/>
      <c r="F71" s="359"/>
      <c r="G71" s="361" t="s">
        <v>436</v>
      </c>
      <c r="H71" s="360"/>
      <c r="I71" s="360"/>
      <c r="J71" s="360"/>
      <c r="K71" s="360"/>
      <c r="L71" s="359"/>
      <c r="M71" s="416" t="s">
        <v>435</v>
      </c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4"/>
      <c r="Z71" s="361" t="s">
        <v>115</v>
      </c>
      <c r="AA71" s="360"/>
      <c r="AB71" s="360"/>
      <c r="AC71" s="360"/>
      <c r="AD71" s="359"/>
      <c r="AE71" s="361" t="s">
        <v>434</v>
      </c>
      <c r="AF71" s="360"/>
      <c r="AG71" s="360"/>
      <c r="AH71" s="360"/>
      <c r="AI71" s="360"/>
      <c r="AJ71" s="360"/>
      <c r="AK71" s="360"/>
      <c r="AL71" s="360"/>
      <c r="AM71" s="360"/>
      <c r="AN71" s="359"/>
      <c r="AO71" s="413">
        <v>0</v>
      </c>
      <c r="AP71" s="412"/>
      <c r="AQ71" s="412"/>
      <c r="AR71" s="412"/>
      <c r="AS71" s="412"/>
      <c r="AT71" s="412"/>
      <c r="AU71" s="412"/>
      <c r="AV71" s="412"/>
      <c r="AW71" s="412"/>
      <c r="AX71" s="412"/>
      <c r="AY71" s="412"/>
      <c r="AZ71" s="412"/>
      <c r="BA71" s="412"/>
      <c r="BB71" s="412"/>
      <c r="BC71" s="411"/>
      <c r="BD71" s="410"/>
    </row>
    <row r="72" spans="1:79" s="336" customFormat="1" ht="0.75" customHeight="1" x14ac:dyDescent="0.2">
      <c r="A72" s="407"/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8"/>
      <c r="AA72" s="408"/>
      <c r="AB72" s="408"/>
      <c r="AC72" s="408"/>
      <c r="AD72" s="408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6"/>
      <c r="AP72" s="406"/>
      <c r="AQ72" s="406"/>
      <c r="AR72" s="406"/>
      <c r="AS72" s="406"/>
      <c r="AT72" s="406"/>
      <c r="AU72" s="406"/>
      <c r="AV72" s="406"/>
      <c r="AW72" s="406"/>
      <c r="AX72" s="406"/>
      <c r="AY72" s="406"/>
      <c r="AZ72" s="406"/>
      <c r="BA72" s="406"/>
      <c r="BB72" s="406"/>
      <c r="BC72" s="406"/>
    </row>
    <row r="73" spans="1:79" s="404" customFormat="1" ht="24" customHeight="1" x14ac:dyDescent="0.2">
      <c r="A73" s="405" t="s">
        <v>67</v>
      </c>
      <c r="B73" s="405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405"/>
      <c r="BG73" s="405"/>
      <c r="BH73" s="405"/>
      <c r="BI73" s="405"/>
      <c r="BJ73" s="405"/>
      <c r="BK73" s="405"/>
      <c r="BL73" s="405"/>
      <c r="BM73" s="405"/>
    </row>
    <row r="74" spans="1:79" ht="16.5" hidden="1" customHeight="1" x14ac:dyDescent="0.2">
      <c r="A74" s="403" t="s">
        <v>98</v>
      </c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  <c r="AQ74" s="403"/>
      <c r="AR74" s="403"/>
      <c r="AS74" s="403"/>
      <c r="AT74" s="403"/>
      <c r="AU74" s="403"/>
      <c r="AV74" s="403"/>
      <c r="AW74" s="403"/>
      <c r="AX74" s="403"/>
      <c r="AY74" s="403"/>
      <c r="AZ74" s="403"/>
      <c r="BA74" s="403"/>
      <c r="BB74" s="403"/>
      <c r="BC74" s="403"/>
      <c r="BD74" s="403"/>
      <c r="BE74" s="403"/>
      <c r="BF74" s="403"/>
      <c r="BG74" s="403"/>
      <c r="BH74" s="403"/>
      <c r="BI74" s="403"/>
      <c r="BJ74" s="403"/>
      <c r="BK74" s="403"/>
      <c r="BL74" s="403"/>
    </row>
    <row r="75" spans="1:79" ht="0.75" hidden="1" customHeight="1" x14ac:dyDescent="0.2"/>
    <row r="76" spans="1:79" ht="46.5" customHeight="1" x14ac:dyDescent="0.2">
      <c r="A76" s="402" t="s">
        <v>25</v>
      </c>
      <c r="B76" s="401"/>
      <c r="C76" s="400"/>
      <c r="D76" s="396" t="s">
        <v>24</v>
      </c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402" t="s">
        <v>12</v>
      </c>
      <c r="R76" s="401"/>
      <c r="S76" s="401"/>
      <c r="T76" s="400"/>
      <c r="U76" s="396" t="s">
        <v>23</v>
      </c>
      <c r="V76" s="396"/>
      <c r="W76" s="396"/>
      <c r="X76" s="396"/>
      <c r="Y76" s="396"/>
      <c r="Z76" s="396"/>
      <c r="AA76" s="396"/>
      <c r="AB76" s="396"/>
      <c r="AC76" s="396"/>
      <c r="AD76" s="396"/>
      <c r="AE76" s="396"/>
      <c r="AF76" s="396"/>
      <c r="AG76" s="396" t="s">
        <v>35</v>
      </c>
      <c r="AH76" s="396"/>
      <c r="AI76" s="396"/>
      <c r="AJ76" s="396"/>
      <c r="AK76" s="396"/>
      <c r="AL76" s="396"/>
      <c r="AM76" s="396"/>
      <c r="AN76" s="396"/>
      <c r="AO76" s="396"/>
      <c r="AP76" s="396"/>
      <c r="AQ76" s="396"/>
      <c r="AR76" s="396"/>
      <c r="AS76" s="395" t="s">
        <v>36</v>
      </c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3"/>
      <c r="BE76" s="402" t="s">
        <v>22</v>
      </c>
      <c r="BF76" s="401"/>
      <c r="BG76" s="401"/>
      <c r="BH76" s="401"/>
      <c r="BI76" s="401"/>
      <c r="BJ76" s="401"/>
      <c r="BK76" s="401"/>
      <c r="BL76" s="401"/>
      <c r="BM76" s="400"/>
    </row>
    <row r="77" spans="1:79" ht="29.25" customHeight="1" x14ac:dyDescent="0.2">
      <c r="A77" s="399"/>
      <c r="B77" s="398"/>
      <c r="C77" s="397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9"/>
      <c r="R77" s="398"/>
      <c r="S77" s="398"/>
      <c r="T77" s="397"/>
      <c r="U77" s="396" t="s">
        <v>18</v>
      </c>
      <c r="V77" s="396"/>
      <c r="W77" s="396"/>
      <c r="X77" s="396"/>
      <c r="Y77" s="396" t="s">
        <v>17</v>
      </c>
      <c r="Z77" s="396"/>
      <c r="AA77" s="396"/>
      <c r="AB77" s="396"/>
      <c r="AC77" s="396" t="s">
        <v>16</v>
      </c>
      <c r="AD77" s="396"/>
      <c r="AE77" s="396"/>
      <c r="AF77" s="396"/>
      <c r="AG77" s="396" t="s">
        <v>18</v>
      </c>
      <c r="AH77" s="396"/>
      <c r="AI77" s="396"/>
      <c r="AJ77" s="396"/>
      <c r="AK77" s="396" t="s">
        <v>17</v>
      </c>
      <c r="AL77" s="396"/>
      <c r="AM77" s="396"/>
      <c r="AN77" s="396"/>
      <c r="AO77" s="396" t="s">
        <v>16</v>
      </c>
      <c r="AP77" s="396"/>
      <c r="AQ77" s="396"/>
      <c r="AR77" s="396"/>
      <c r="AS77" s="396" t="s">
        <v>18</v>
      </c>
      <c r="AT77" s="396"/>
      <c r="AU77" s="396"/>
      <c r="AV77" s="396"/>
      <c r="AW77" s="396" t="s">
        <v>17</v>
      </c>
      <c r="AX77" s="396"/>
      <c r="AY77" s="396"/>
      <c r="AZ77" s="396"/>
      <c r="BA77" s="395" t="s">
        <v>16</v>
      </c>
      <c r="BB77" s="394"/>
      <c r="BC77" s="394"/>
      <c r="BD77" s="393"/>
      <c r="BE77" s="399"/>
      <c r="BF77" s="398"/>
      <c r="BG77" s="398"/>
      <c r="BH77" s="398"/>
      <c r="BI77" s="398"/>
      <c r="BJ77" s="398"/>
      <c r="BK77" s="398"/>
      <c r="BL77" s="398"/>
      <c r="BM77" s="397"/>
    </row>
    <row r="78" spans="1:79" ht="15" customHeight="1" x14ac:dyDescent="0.2">
      <c r="A78" s="395">
        <v>1</v>
      </c>
      <c r="B78" s="394"/>
      <c r="C78" s="393"/>
      <c r="D78" s="396">
        <v>2</v>
      </c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5">
        <v>3</v>
      </c>
      <c r="R78" s="394"/>
      <c r="S78" s="394"/>
      <c r="T78" s="393"/>
      <c r="U78" s="396">
        <v>4</v>
      </c>
      <c r="V78" s="396"/>
      <c r="W78" s="396"/>
      <c r="X78" s="396"/>
      <c r="Y78" s="396">
        <v>5</v>
      </c>
      <c r="Z78" s="396"/>
      <c r="AA78" s="396"/>
      <c r="AB78" s="396"/>
      <c r="AC78" s="396">
        <v>6</v>
      </c>
      <c r="AD78" s="396"/>
      <c r="AE78" s="396"/>
      <c r="AF78" s="396"/>
      <c r="AG78" s="396">
        <v>7</v>
      </c>
      <c r="AH78" s="396"/>
      <c r="AI78" s="396"/>
      <c r="AJ78" s="396"/>
      <c r="AK78" s="396">
        <v>8</v>
      </c>
      <c r="AL78" s="396"/>
      <c r="AM78" s="396"/>
      <c r="AN78" s="396"/>
      <c r="AO78" s="396">
        <v>9</v>
      </c>
      <c r="AP78" s="396"/>
      <c r="AQ78" s="396"/>
      <c r="AR78" s="396"/>
      <c r="AS78" s="396">
        <v>10</v>
      </c>
      <c r="AT78" s="396"/>
      <c r="AU78" s="396"/>
      <c r="AV78" s="396"/>
      <c r="AW78" s="396">
        <v>11</v>
      </c>
      <c r="AX78" s="396"/>
      <c r="AY78" s="396"/>
      <c r="AZ78" s="396"/>
      <c r="BA78" s="395">
        <v>12</v>
      </c>
      <c r="BB78" s="394"/>
      <c r="BC78" s="394"/>
      <c r="BD78" s="393"/>
      <c r="BE78" s="395">
        <v>13</v>
      </c>
      <c r="BF78" s="394"/>
      <c r="BG78" s="394"/>
      <c r="BH78" s="394"/>
      <c r="BI78" s="394"/>
      <c r="BJ78" s="394"/>
      <c r="BK78" s="394"/>
      <c r="BL78" s="394"/>
      <c r="BM78" s="393"/>
    </row>
    <row r="79" spans="1:79" ht="12.75" hidden="1" customHeight="1" x14ac:dyDescent="0.2">
      <c r="A79" s="380" t="s">
        <v>61</v>
      </c>
      <c r="B79" s="370"/>
      <c r="C79" s="370"/>
      <c r="D79" s="392" t="s">
        <v>45</v>
      </c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80" t="s">
        <v>43</v>
      </c>
      <c r="R79" s="370"/>
      <c r="S79" s="370"/>
      <c r="T79" s="379"/>
      <c r="U79" s="391" t="s">
        <v>62</v>
      </c>
      <c r="V79" s="391"/>
      <c r="W79" s="391"/>
      <c r="X79" s="391"/>
      <c r="Y79" s="391" t="s">
        <v>63</v>
      </c>
      <c r="Z79" s="391"/>
      <c r="AA79" s="391"/>
      <c r="AB79" s="391"/>
      <c r="AC79" s="391" t="s">
        <v>49</v>
      </c>
      <c r="AD79" s="391"/>
      <c r="AE79" s="391"/>
      <c r="AF79" s="391"/>
      <c r="AG79" s="391" t="s">
        <v>46</v>
      </c>
      <c r="AH79" s="391"/>
      <c r="AI79" s="391"/>
      <c r="AJ79" s="391"/>
      <c r="AK79" s="391" t="s">
        <v>47</v>
      </c>
      <c r="AL79" s="391"/>
      <c r="AM79" s="391"/>
      <c r="AN79" s="391"/>
      <c r="AO79" s="391" t="s">
        <v>49</v>
      </c>
      <c r="AP79" s="391"/>
      <c r="AQ79" s="391"/>
      <c r="AR79" s="391"/>
      <c r="AS79" s="391" t="s">
        <v>64</v>
      </c>
      <c r="AT79" s="391"/>
      <c r="AU79" s="391"/>
      <c r="AV79" s="391"/>
      <c r="AW79" s="391" t="s">
        <v>65</v>
      </c>
      <c r="AX79" s="391"/>
      <c r="AY79" s="391"/>
      <c r="AZ79" s="391"/>
      <c r="BA79" s="374" t="s">
        <v>49</v>
      </c>
      <c r="BB79" s="373"/>
      <c r="BC79" s="373"/>
      <c r="BD79" s="372"/>
      <c r="BE79" s="390" t="s">
        <v>66</v>
      </c>
      <c r="BF79" s="389"/>
      <c r="BG79" s="389"/>
      <c r="BH79" s="389"/>
      <c r="BI79" s="389"/>
      <c r="BJ79" s="389"/>
      <c r="BK79" s="389"/>
      <c r="BL79" s="389"/>
      <c r="BM79" s="388"/>
      <c r="CA79" s="325" t="s">
        <v>57</v>
      </c>
    </row>
    <row r="80" spans="1:79" ht="78.75" customHeight="1" x14ac:dyDescent="0.2">
      <c r="A80" s="387">
        <v>1</v>
      </c>
      <c r="B80" s="386"/>
      <c r="C80" s="385"/>
      <c r="D80" s="381"/>
      <c r="E80" s="381"/>
      <c r="F80" s="381"/>
      <c r="G80" s="384" t="s">
        <v>433</v>
      </c>
      <c r="H80" s="383"/>
      <c r="I80" s="383"/>
      <c r="J80" s="383"/>
      <c r="K80" s="383"/>
      <c r="L80" s="383"/>
      <c r="M80" s="383"/>
      <c r="N80" s="382"/>
      <c r="O80" s="381"/>
      <c r="P80" s="381"/>
      <c r="Q80" s="380"/>
      <c r="R80" s="370"/>
      <c r="S80" s="370"/>
      <c r="T80" s="379"/>
      <c r="U80" s="374"/>
      <c r="V80" s="373"/>
      <c r="W80" s="373"/>
      <c r="X80" s="372"/>
      <c r="Y80" s="374"/>
      <c r="Z80" s="373"/>
      <c r="AA80" s="372"/>
      <c r="AB80" s="375"/>
      <c r="AC80" s="374"/>
      <c r="AD80" s="373"/>
      <c r="AE80" s="372"/>
      <c r="AF80" s="375"/>
      <c r="AG80" s="375"/>
      <c r="AH80" s="375"/>
      <c r="AI80" s="375"/>
      <c r="AJ80" s="375"/>
      <c r="AK80" s="378">
        <v>3777.8049999999998</v>
      </c>
      <c r="AL80" s="377"/>
      <c r="AM80" s="377"/>
      <c r="AN80" s="376"/>
      <c r="AO80" s="378">
        <v>3777.8049999999998</v>
      </c>
      <c r="AP80" s="377"/>
      <c r="AQ80" s="377"/>
      <c r="AR80" s="376"/>
      <c r="AS80" s="375"/>
      <c r="AT80" s="374"/>
      <c r="AU80" s="373"/>
      <c r="AV80" s="372"/>
      <c r="AW80" s="374"/>
      <c r="AX80" s="373"/>
      <c r="AY80" s="373"/>
      <c r="AZ80" s="372"/>
      <c r="BA80" s="374"/>
      <c r="BB80" s="373"/>
      <c r="BC80" s="373"/>
      <c r="BD80" s="372"/>
      <c r="BE80" s="371"/>
      <c r="BF80" s="370"/>
      <c r="BG80" s="370"/>
      <c r="BH80" s="370"/>
      <c r="BI80" s="370"/>
      <c r="BJ80" s="370"/>
      <c r="BK80" s="369"/>
      <c r="BL80" s="369"/>
      <c r="BM80" s="369"/>
    </row>
    <row r="81" spans="1:79" s="336" customFormat="1" ht="90" customHeight="1" x14ac:dyDescent="0.2">
      <c r="A81" s="368" t="s">
        <v>432</v>
      </c>
      <c r="B81" s="367"/>
      <c r="C81" s="366"/>
      <c r="D81" s="362"/>
      <c r="E81" s="362"/>
      <c r="F81" s="362"/>
      <c r="G81" s="365" t="s">
        <v>431</v>
      </c>
      <c r="H81" s="364"/>
      <c r="I81" s="364"/>
      <c r="J81" s="364"/>
      <c r="K81" s="364"/>
      <c r="L81" s="364"/>
      <c r="M81" s="364"/>
      <c r="N81" s="363"/>
      <c r="O81" s="362"/>
      <c r="P81" s="362"/>
      <c r="Q81" s="361"/>
      <c r="R81" s="360"/>
      <c r="S81" s="360"/>
      <c r="T81" s="359"/>
      <c r="U81" s="342"/>
      <c r="V81" s="341"/>
      <c r="W81" s="341"/>
      <c r="X81" s="340"/>
      <c r="Y81" s="342"/>
      <c r="Z81" s="341"/>
      <c r="AA81" s="340"/>
      <c r="AB81" s="355"/>
      <c r="AC81" s="342"/>
      <c r="AD81" s="341"/>
      <c r="AE81" s="340"/>
      <c r="AF81" s="355"/>
      <c r="AG81" s="355"/>
      <c r="AH81" s="355"/>
      <c r="AI81" s="355"/>
      <c r="AJ81" s="355"/>
      <c r="AK81" s="358">
        <v>3777.8049999999998</v>
      </c>
      <c r="AL81" s="357"/>
      <c r="AM81" s="357"/>
      <c r="AN81" s="356"/>
      <c r="AO81" s="358">
        <v>3777.8049999999998</v>
      </c>
      <c r="AP81" s="357"/>
      <c r="AQ81" s="357"/>
      <c r="AR81" s="356"/>
      <c r="AS81" s="355"/>
      <c r="AT81" s="342"/>
      <c r="AU81" s="341"/>
      <c r="AV81" s="340"/>
      <c r="AW81" s="342"/>
      <c r="AX81" s="341"/>
      <c r="AY81" s="341"/>
      <c r="AZ81" s="340"/>
      <c r="BA81" s="342"/>
      <c r="BB81" s="341"/>
      <c r="BC81" s="341"/>
      <c r="BD81" s="340"/>
      <c r="BE81" s="354"/>
      <c r="BF81" s="350"/>
      <c r="BG81" s="350"/>
      <c r="BH81" s="350"/>
      <c r="BI81" s="350"/>
      <c r="BJ81" s="349"/>
      <c r="BK81" s="353"/>
      <c r="BL81" s="353"/>
      <c r="BM81" s="353"/>
      <c r="BN81" s="352"/>
    </row>
    <row r="82" spans="1:79" s="336" customFormat="1" x14ac:dyDescent="0.2">
      <c r="A82" s="351" t="s">
        <v>75</v>
      </c>
      <c r="B82" s="350"/>
      <c r="C82" s="349"/>
      <c r="D82" s="348" t="s">
        <v>74</v>
      </c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7" t="s">
        <v>75</v>
      </c>
      <c r="R82" s="346"/>
      <c r="S82" s="346"/>
      <c r="T82" s="345"/>
      <c r="U82" s="343"/>
      <c r="V82" s="343"/>
      <c r="W82" s="343"/>
      <c r="X82" s="343"/>
      <c r="Y82" s="343"/>
      <c r="Z82" s="343"/>
      <c r="AA82" s="343"/>
      <c r="AB82" s="343"/>
      <c r="AC82" s="343">
        <f>U82+Y82</f>
        <v>0</v>
      </c>
      <c r="AD82" s="343"/>
      <c r="AE82" s="343"/>
      <c r="AF82" s="343"/>
      <c r="AG82" s="343"/>
      <c r="AH82" s="343"/>
      <c r="AI82" s="343"/>
      <c r="AJ82" s="343"/>
      <c r="AK82" s="344">
        <f>AK81</f>
        <v>3777.8049999999998</v>
      </c>
      <c r="AL82" s="344"/>
      <c r="AM82" s="344"/>
      <c r="AN82" s="344"/>
      <c r="AO82" s="344">
        <f>AO81</f>
        <v>3777.8049999999998</v>
      </c>
      <c r="AP82" s="344"/>
      <c r="AQ82" s="344"/>
      <c r="AR82" s="344"/>
      <c r="AS82" s="344"/>
      <c r="AT82" s="344"/>
      <c r="AU82" s="344"/>
      <c r="AV82" s="344"/>
      <c r="AW82" s="343"/>
      <c r="AX82" s="343"/>
      <c r="AY82" s="343"/>
      <c r="AZ82" s="343"/>
      <c r="BA82" s="342">
        <f>AS82+AW82</f>
        <v>0</v>
      </c>
      <c r="BB82" s="341"/>
      <c r="BC82" s="341"/>
      <c r="BD82" s="340"/>
      <c r="BE82" s="339" t="s">
        <v>75</v>
      </c>
      <c r="BF82" s="338"/>
      <c r="BG82" s="338"/>
      <c r="BH82" s="338"/>
      <c r="BI82" s="338"/>
      <c r="BJ82" s="338"/>
      <c r="BK82" s="338"/>
      <c r="BL82" s="338"/>
      <c r="BM82" s="337"/>
      <c r="CA82" s="336" t="s">
        <v>58</v>
      </c>
    </row>
    <row r="83" spans="1:79" ht="18" customHeight="1" x14ac:dyDescent="0.2">
      <c r="A83" s="335" t="s">
        <v>37</v>
      </c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</row>
    <row r="84" spans="1:79" ht="15" customHeight="1" x14ac:dyDescent="0.2">
      <c r="A84" s="334" t="s">
        <v>38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34"/>
      <c r="AM84" s="334"/>
      <c r="AN84" s="334"/>
      <c r="AO84" s="334"/>
      <c r="AP84" s="334"/>
      <c r="AQ84" s="334"/>
      <c r="AR84" s="334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34"/>
      <c r="BE84" s="334"/>
      <c r="BF84" s="334"/>
      <c r="BG84" s="334"/>
      <c r="BH84" s="334"/>
      <c r="BI84" s="334"/>
      <c r="BJ84" s="334"/>
      <c r="BK84" s="334"/>
      <c r="BL84" s="334"/>
    </row>
    <row r="85" spans="1:79" ht="15.75" customHeight="1" x14ac:dyDescent="0.2">
      <c r="A85" s="334" t="s">
        <v>39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34"/>
      <c r="BE85" s="334"/>
      <c r="BF85" s="334"/>
      <c r="BG85" s="334"/>
      <c r="BH85" s="334"/>
      <c r="BI85" s="334"/>
      <c r="BJ85" s="334"/>
      <c r="BK85" s="334"/>
      <c r="BL85" s="334"/>
    </row>
    <row r="86" spans="1:79" ht="0.75" customHeight="1" x14ac:dyDescent="0.2"/>
    <row r="87" spans="1:79" ht="15.75" customHeight="1" x14ac:dyDescent="0.2">
      <c r="A87" s="333" t="s">
        <v>96</v>
      </c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29"/>
      <c r="AO87" s="328" t="s">
        <v>97</v>
      </c>
      <c r="AP87" s="328"/>
      <c r="AQ87" s="328"/>
      <c r="AR87" s="328"/>
      <c r="AS87" s="328"/>
      <c r="AT87" s="328"/>
      <c r="AU87" s="328"/>
      <c r="AV87" s="328"/>
      <c r="AW87" s="328"/>
      <c r="AX87" s="328"/>
      <c r="AY87" s="328"/>
      <c r="AZ87" s="328"/>
      <c r="BA87" s="328"/>
      <c r="BB87" s="328"/>
      <c r="BC87" s="328"/>
      <c r="BD87" s="328"/>
      <c r="BE87" s="328"/>
      <c r="BF87" s="328"/>
      <c r="BG87" s="328"/>
    </row>
    <row r="88" spans="1:79" x14ac:dyDescent="0.2">
      <c r="W88" s="327" t="s">
        <v>40</v>
      </c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  <c r="AJ88" s="327"/>
      <c r="AK88" s="327"/>
      <c r="AL88" s="327"/>
      <c r="AM88" s="327"/>
      <c r="AO88" s="326" t="s">
        <v>41</v>
      </c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</row>
    <row r="89" spans="1:79" ht="12.75" customHeight="1" x14ac:dyDescent="0.25">
      <c r="A89" s="332" t="s">
        <v>430</v>
      </c>
      <c r="B89" s="332"/>
      <c r="C89" s="332"/>
      <c r="D89" s="332"/>
      <c r="E89" s="332"/>
      <c r="F89" s="332"/>
      <c r="G89" s="332"/>
      <c r="H89" s="332"/>
      <c r="I89" s="332"/>
      <c r="J89" s="332"/>
    </row>
    <row r="90" spans="1:79" ht="0.75" customHeight="1" x14ac:dyDescent="0.2"/>
    <row r="91" spans="1:79" ht="15.75" customHeight="1" x14ac:dyDescent="0.2">
      <c r="A91" s="331" t="s">
        <v>288</v>
      </c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29"/>
      <c r="AO91" s="328" t="s">
        <v>289</v>
      </c>
      <c r="AP91" s="328"/>
      <c r="AQ91" s="328"/>
      <c r="AR91" s="328"/>
      <c r="AS91" s="328"/>
      <c r="AT91" s="328"/>
      <c r="AU91" s="328"/>
      <c r="AV91" s="328"/>
      <c r="AW91" s="328"/>
      <c r="AX91" s="328"/>
      <c r="AY91" s="328"/>
      <c r="AZ91" s="328"/>
      <c r="BA91" s="328"/>
      <c r="BB91" s="328"/>
      <c r="BC91" s="328"/>
      <c r="BD91" s="328"/>
      <c r="BE91" s="328"/>
      <c r="BF91" s="328"/>
      <c r="BG91" s="328"/>
    </row>
    <row r="92" spans="1:79" x14ac:dyDescent="0.2">
      <c r="W92" s="327" t="s">
        <v>40</v>
      </c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O92" s="326" t="s">
        <v>41</v>
      </c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6"/>
    </row>
    <row r="161" ht="15.75" customHeight="1" x14ac:dyDescent="0.2"/>
    <row r="162" ht="15" customHeight="1" x14ac:dyDescent="0.2"/>
    <row r="164" ht="15" customHeight="1" x14ac:dyDescent="0.2"/>
    <row r="165" ht="15" customHeight="1" x14ac:dyDescent="0.2"/>
    <row r="167" ht="12.75" customHeight="1" x14ac:dyDescent="0.2"/>
    <row r="170" ht="12.75" customHeight="1" x14ac:dyDescent="0.2"/>
    <row r="171" ht="12.75" customHeight="1" x14ac:dyDescent="0.2"/>
    <row r="172" ht="12.75" customHeight="1" x14ac:dyDescent="0.2"/>
    <row r="174" ht="15.75" customHeight="1" x14ac:dyDescent="0.2"/>
    <row r="178" ht="15.75" customHeight="1" x14ac:dyDescent="0.2"/>
  </sheetData>
  <mergeCells count="307">
    <mergeCell ref="AK82:AN82"/>
    <mergeCell ref="A83:BL83"/>
    <mergeCell ref="BA82:BD82"/>
    <mergeCell ref="BE82:BM82"/>
    <mergeCell ref="AO82:AR82"/>
    <mergeCell ref="AW81:AZ81"/>
    <mergeCell ref="AS82:AV82"/>
    <mergeCell ref="AW82:AZ82"/>
    <mergeCell ref="AG82:AJ82"/>
    <mergeCell ref="A82:C82"/>
    <mergeCell ref="D82:P82"/>
    <mergeCell ref="Q82:T82"/>
    <mergeCell ref="U82:X82"/>
    <mergeCell ref="Y82:AB82"/>
    <mergeCell ref="AC82:AF82"/>
    <mergeCell ref="AT81:AV81"/>
    <mergeCell ref="Y81:AA81"/>
    <mergeCell ref="AC81:AE81"/>
    <mergeCell ref="AO81:AR81"/>
    <mergeCell ref="G81:N81"/>
    <mergeCell ref="Q81:T81"/>
    <mergeCell ref="A68:F68"/>
    <mergeCell ref="G68:L68"/>
    <mergeCell ref="M68:Y68"/>
    <mergeCell ref="Z68:AD68"/>
    <mergeCell ref="AE68:AN68"/>
    <mergeCell ref="A69:F69"/>
    <mergeCell ref="G69:L69"/>
    <mergeCell ref="AK78:AN78"/>
    <mergeCell ref="Y77:AB77"/>
    <mergeCell ref="AS76:BD76"/>
    <mergeCell ref="A79:C79"/>
    <mergeCell ref="D78:P78"/>
    <mergeCell ref="A62:E62"/>
    <mergeCell ref="AO68:BC68"/>
    <mergeCell ref="M69:Y69"/>
    <mergeCell ref="Z69:AD69"/>
    <mergeCell ref="AE69:AN69"/>
    <mergeCell ref="AC79:AF79"/>
    <mergeCell ref="AG79:AJ79"/>
    <mergeCell ref="AK79:AN79"/>
    <mergeCell ref="AW78:AZ78"/>
    <mergeCell ref="AG76:AR76"/>
    <mergeCell ref="Y78:AB78"/>
    <mergeCell ref="AC78:AF78"/>
    <mergeCell ref="AO78:AR78"/>
    <mergeCell ref="AS78:AV78"/>
    <mergeCell ref="U76:AF76"/>
    <mergeCell ref="AO69:BC69"/>
    <mergeCell ref="A70:F70"/>
    <mergeCell ref="BE79:BM79"/>
    <mergeCell ref="BA79:BD79"/>
    <mergeCell ref="BE78:BM78"/>
    <mergeCell ref="BE76:BM77"/>
    <mergeCell ref="A78:C78"/>
    <mergeCell ref="AG78:AJ78"/>
    <mergeCell ref="U77:X77"/>
    <mergeCell ref="AW77:AZ77"/>
    <mergeCell ref="BA81:BD81"/>
    <mergeCell ref="BF81:BJ81"/>
    <mergeCell ref="D79:P79"/>
    <mergeCell ref="Q79:T79"/>
    <mergeCell ref="U79:X79"/>
    <mergeCell ref="Y79:AB79"/>
    <mergeCell ref="AS79:AV79"/>
    <mergeCell ref="AW79:AZ79"/>
    <mergeCell ref="BF80:BJ80"/>
    <mergeCell ref="AO79:AR79"/>
    <mergeCell ref="W88:AM88"/>
    <mergeCell ref="A89:J89"/>
    <mergeCell ref="A84:BL84"/>
    <mergeCell ref="Z67:AD67"/>
    <mergeCell ref="A73:BM73"/>
    <mergeCell ref="A74:BL74"/>
    <mergeCell ref="A76:C77"/>
    <mergeCell ref="A81:C81"/>
    <mergeCell ref="U81:X81"/>
    <mergeCell ref="AK81:AN81"/>
    <mergeCell ref="AO92:BG92"/>
    <mergeCell ref="AO91:BG91"/>
    <mergeCell ref="AO88:BG88"/>
    <mergeCell ref="AO87:BG87"/>
    <mergeCell ref="A85:BL85"/>
    <mergeCell ref="A91:V91"/>
    <mergeCell ref="W91:AM91"/>
    <mergeCell ref="W92:AM92"/>
    <mergeCell ref="A87:V87"/>
    <mergeCell ref="W87:AM87"/>
    <mergeCell ref="A66:F66"/>
    <mergeCell ref="A63:F63"/>
    <mergeCell ref="Z65:AD65"/>
    <mergeCell ref="Z64:AD64"/>
    <mergeCell ref="AE64:AN64"/>
    <mergeCell ref="M63:BC63"/>
    <mergeCell ref="G63:L63"/>
    <mergeCell ref="AO61:BC61"/>
    <mergeCell ref="AO66:BC66"/>
    <mergeCell ref="AO67:BC67"/>
    <mergeCell ref="A61:F61"/>
    <mergeCell ref="G61:L61"/>
    <mergeCell ref="M61:Y61"/>
    <mergeCell ref="Z61:AD61"/>
    <mergeCell ref="A64:F64"/>
    <mergeCell ref="A67:F67"/>
    <mergeCell ref="AE61:AN61"/>
    <mergeCell ref="A71:F71"/>
    <mergeCell ref="G71:L71"/>
    <mergeCell ref="M71:Y71"/>
    <mergeCell ref="Z71:AD71"/>
    <mergeCell ref="AE71:AN71"/>
    <mergeCell ref="D76:P77"/>
    <mergeCell ref="Q76:T77"/>
    <mergeCell ref="Z66:AD66"/>
    <mergeCell ref="G62:K62"/>
    <mergeCell ref="M62:Y62"/>
    <mergeCell ref="Z62:AD62"/>
    <mergeCell ref="AE62:AN62"/>
    <mergeCell ref="M64:Y64"/>
    <mergeCell ref="AO62:BC62"/>
    <mergeCell ref="AO64:BC64"/>
    <mergeCell ref="AO65:BC65"/>
    <mergeCell ref="M65:Y65"/>
    <mergeCell ref="G66:L66"/>
    <mergeCell ref="G67:L67"/>
    <mergeCell ref="AE66:AN66"/>
    <mergeCell ref="M67:Y67"/>
    <mergeCell ref="AE67:AN67"/>
    <mergeCell ref="M66:Y66"/>
    <mergeCell ref="BA78:BD78"/>
    <mergeCell ref="BA77:BD77"/>
    <mergeCell ref="G70:L70"/>
    <mergeCell ref="M70:Y70"/>
    <mergeCell ref="Z70:AD70"/>
    <mergeCell ref="AE70:AN70"/>
    <mergeCell ref="AO71:BC71"/>
    <mergeCell ref="AO70:BC70"/>
    <mergeCell ref="AO77:AR77"/>
    <mergeCell ref="AS77:AV77"/>
    <mergeCell ref="J40:N40"/>
    <mergeCell ref="Q40:AB40"/>
    <mergeCell ref="AC40:AH40"/>
    <mergeCell ref="AK40:AR40"/>
    <mergeCell ref="AT40:AZ40"/>
    <mergeCell ref="A41:C41"/>
    <mergeCell ref="G41:I41"/>
    <mergeCell ref="J41:N41"/>
    <mergeCell ref="AK39:AR39"/>
    <mergeCell ref="AK42:AR42"/>
    <mergeCell ref="AS42:AZ42"/>
    <mergeCell ref="A42:C42"/>
    <mergeCell ref="D42:I42"/>
    <mergeCell ref="J42:O42"/>
    <mergeCell ref="P42:AB42"/>
    <mergeCell ref="AC42:AJ42"/>
    <mergeCell ref="A40:C40"/>
    <mergeCell ref="G40:I40"/>
    <mergeCell ref="J36:O37"/>
    <mergeCell ref="P36:AB37"/>
    <mergeCell ref="AC36:AJ37"/>
    <mergeCell ref="AK36:AR37"/>
    <mergeCell ref="AS39:AZ39"/>
    <mergeCell ref="A39:C39"/>
    <mergeCell ref="D39:I39"/>
    <mergeCell ref="J39:O39"/>
    <mergeCell ref="P39:AB39"/>
    <mergeCell ref="AC39:AJ39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A29:F29"/>
    <mergeCell ref="G29:L29"/>
    <mergeCell ref="M29:R29"/>
    <mergeCell ref="S29:BL29"/>
    <mergeCell ref="A30:F30"/>
    <mergeCell ref="G30:L30"/>
    <mergeCell ref="M30:R30"/>
    <mergeCell ref="S30:BL30"/>
    <mergeCell ref="A31:F31"/>
    <mergeCell ref="G31:L31"/>
    <mergeCell ref="M31:R31"/>
    <mergeCell ref="S31:BL31"/>
    <mergeCell ref="A33:BL33"/>
    <mergeCell ref="A34:AZ34"/>
    <mergeCell ref="A18:B18"/>
    <mergeCell ref="C18:K18"/>
    <mergeCell ref="L18:BL18"/>
    <mergeCell ref="AC20:BL20"/>
    <mergeCell ref="A26:BL26"/>
    <mergeCell ref="A28:F28"/>
    <mergeCell ref="G28:L28"/>
    <mergeCell ref="M28:R28"/>
    <mergeCell ref="S28:BL28"/>
    <mergeCell ref="A19:K19"/>
    <mergeCell ref="L19:BL19"/>
    <mergeCell ref="A20:B20"/>
    <mergeCell ref="C20:K20"/>
    <mergeCell ref="L20:AB20"/>
    <mergeCell ref="A16:B16"/>
    <mergeCell ref="C16:K16"/>
    <mergeCell ref="L16:BL16"/>
    <mergeCell ref="A17:K17"/>
    <mergeCell ref="L17:BL17"/>
    <mergeCell ref="A23:BL23"/>
    <mergeCell ref="A24:BL24"/>
    <mergeCell ref="A25:K25"/>
    <mergeCell ref="L25:BL25"/>
    <mergeCell ref="BB1:BL1"/>
    <mergeCell ref="AO2:BL2"/>
    <mergeCell ref="AO3:BL3"/>
    <mergeCell ref="AO4:BF4"/>
    <mergeCell ref="AO5:BF5"/>
    <mergeCell ref="AO6:BF6"/>
    <mergeCell ref="A21:K21"/>
    <mergeCell ref="L21:AB21"/>
    <mergeCell ref="AC21:BL21"/>
    <mergeCell ref="A22:T22"/>
    <mergeCell ref="U22:X22"/>
    <mergeCell ref="Y22:AM22"/>
    <mergeCell ref="AN22:AQ22"/>
    <mergeCell ref="AR22:BC22"/>
    <mergeCell ref="BD22:BG22"/>
    <mergeCell ref="BH22:BL22"/>
    <mergeCell ref="AO7:BF7"/>
    <mergeCell ref="AO8:BF8"/>
    <mergeCell ref="AO9:BF9"/>
    <mergeCell ref="AO10:BF10"/>
    <mergeCell ref="A14:BL14"/>
    <mergeCell ref="A15:BL15"/>
    <mergeCell ref="A60:F60"/>
    <mergeCell ref="G60:L60"/>
    <mergeCell ref="M60:Y60"/>
    <mergeCell ref="Z60:AD60"/>
    <mergeCell ref="AE60:AN60"/>
    <mergeCell ref="J43:O43"/>
    <mergeCell ref="P43:AB43"/>
    <mergeCell ref="AC43:AJ43"/>
    <mergeCell ref="AK43:AR43"/>
    <mergeCell ref="M59:Y59"/>
    <mergeCell ref="Z59:AD59"/>
    <mergeCell ref="AE59:AN59"/>
    <mergeCell ref="AO59:BC59"/>
    <mergeCell ref="A52:P52"/>
    <mergeCell ref="Q52:X52"/>
    <mergeCell ref="A53:P53"/>
    <mergeCell ref="Q53:X53"/>
    <mergeCell ref="Y53:AF53"/>
    <mergeCell ref="AG53:AN53"/>
    <mergeCell ref="AO53:AV53"/>
    <mergeCell ref="AO60:BC60"/>
    <mergeCell ref="A56:BL56"/>
    <mergeCell ref="A57:BL57"/>
    <mergeCell ref="A59:F59"/>
    <mergeCell ref="G59:L59"/>
    <mergeCell ref="AG48:AN49"/>
    <mergeCell ref="AO48:AV49"/>
    <mergeCell ref="A43:C43"/>
    <mergeCell ref="D43:I43"/>
    <mergeCell ref="Y52:AF52"/>
    <mergeCell ref="AG52:AN52"/>
    <mergeCell ref="AO52:AV52"/>
    <mergeCell ref="Q50:X50"/>
    <mergeCell ref="Y50:AF50"/>
    <mergeCell ref="AG50:AN50"/>
    <mergeCell ref="AO50:AV50"/>
    <mergeCell ref="AS43:AZ43"/>
    <mergeCell ref="A45:BL45"/>
    <mergeCell ref="A46:AV46"/>
    <mergeCell ref="A48:P49"/>
    <mergeCell ref="Q48:X49"/>
    <mergeCell ref="Y48:AF49"/>
    <mergeCell ref="Q41:AA41"/>
    <mergeCell ref="AC41:AH41"/>
    <mergeCell ref="AK41:AR41"/>
    <mergeCell ref="AT41:AZ41"/>
    <mergeCell ref="A51:P51"/>
    <mergeCell ref="Q51:X51"/>
    <mergeCell ref="Y51:AF51"/>
    <mergeCell ref="AG51:AN51"/>
    <mergeCell ref="AO51:AV51"/>
    <mergeCell ref="A50:P50"/>
    <mergeCell ref="A65:F65"/>
    <mergeCell ref="G65:L65"/>
    <mergeCell ref="AE65:AN65"/>
    <mergeCell ref="A80:C80"/>
    <mergeCell ref="G80:N80"/>
    <mergeCell ref="Q80:T80"/>
    <mergeCell ref="U80:X80"/>
    <mergeCell ref="Y80:AA80"/>
    <mergeCell ref="AC80:AE80"/>
    <mergeCell ref="AK80:AN80"/>
    <mergeCell ref="AW80:AZ80"/>
    <mergeCell ref="BA80:BD80"/>
    <mergeCell ref="AC77:AF77"/>
    <mergeCell ref="AG77:AJ77"/>
    <mergeCell ref="AK77:AN77"/>
    <mergeCell ref="G64:L64"/>
    <mergeCell ref="AO80:AR80"/>
    <mergeCell ref="AT80:AV80"/>
    <mergeCell ref="Q78:T78"/>
    <mergeCell ref="U78:X78"/>
  </mergeCells>
  <conditionalFormatting sqref="G65 G69:G71">
    <cfRule type="cellIs" dxfId="8" priority="8" stopIfTrue="1" operator="equal">
      <formula>$G64</formula>
    </cfRule>
  </conditionalFormatting>
  <conditionalFormatting sqref="G64">
    <cfRule type="cellIs" dxfId="7" priority="7" stopIfTrue="1" operator="equal">
      <formula>$G62</formula>
    </cfRule>
  </conditionalFormatting>
  <conditionalFormatting sqref="G70:G72 G65:G68">
    <cfRule type="cellIs" dxfId="6" priority="6" stopIfTrue="1" operator="equal">
      <formula>#REF!</formula>
    </cfRule>
  </conditionalFormatting>
  <conditionalFormatting sqref="G70">
    <cfRule type="cellIs" dxfId="5" priority="5" stopIfTrue="1" operator="equal">
      <formula>$G60</formula>
    </cfRule>
  </conditionalFormatting>
  <conditionalFormatting sqref="G71">
    <cfRule type="cellIs" dxfId="4" priority="4" stopIfTrue="1" operator="equal">
      <formula>$G61</formula>
    </cfRule>
  </conditionalFormatting>
  <conditionalFormatting sqref="G63:G64">
    <cfRule type="cellIs" dxfId="3" priority="3" stopIfTrue="1" operator="equal">
      <formula>$G62</formula>
    </cfRule>
  </conditionalFormatting>
  <conditionalFormatting sqref="G65">
    <cfRule type="cellIs" dxfId="2" priority="2" stopIfTrue="1" operator="equal">
      <formula>$G49</formula>
    </cfRule>
  </conditionalFormatting>
  <conditionalFormatting sqref="G65">
    <cfRule type="cellIs" dxfId="1" priority="1" stopIfTrue="1" operator="equal">
      <formula>$G63</formula>
    </cfRule>
  </conditionalFormatting>
  <conditionalFormatting sqref="G66:G67">
    <cfRule type="cellIs" dxfId="0" priority="9" stopIfTrue="1" operator="equal">
      <formula>$G64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zoomScale="90" zoomScaleNormal="90" workbookViewId="0">
      <selection activeCell="AD10" sqref="AD10"/>
    </sheetView>
  </sheetViews>
  <sheetFormatPr defaultRowHeight="12.75" x14ac:dyDescent="0.2"/>
  <cols>
    <col min="1" max="54" width="2.85546875" style="79" customWidth="1"/>
    <col min="55" max="55" width="3.5703125" style="79" customWidth="1"/>
    <col min="56" max="65" width="2.85546875" style="79" customWidth="1"/>
    <col min="66" max="77" width="3" style="79" customWidth="1"/>
    <col min="78" max="78" width="4.5703125" style="79" customWidth="1"/>
    <col min="79" max="79" width="5.28515625" style="79" hidden="1" customWidth="1"/>
    <col min="80" max="16384" width="9.140625" style="79"/>
  </cols>
  <sheetData>
    <row r="1" spans="1:65" ht="48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251" t="s">
        <v>27</v>
      </c>
      <c r="BC1" s="251"/>
      <c r="BD1" s="251"/>
      <c r="BE1" s="251"/>
      <c r="BF1" s="251"/>
      <c r="BG1" s="251"/>
      <c r="BH1" s="251"/>
      <c r="BI1" s="251"/>
      <c r="BJ1" s="251"/>
      <c r="BK1" s="251"/>
      <c r="BL1" s="251"/>
    </row>
    <row r="2" spans="1:65" ht="15.9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29.2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221" t="s">
        <v>300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14.2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226" t="s">
        <v>415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78"/>
      <c r="BH4" s="78"/>
      <c r="BI4" s="78"/>
      <c r="BJ4" s="78"/>
      <c r="BK4" s="78"/>
      <c r="BL4" s="78"/>
    </row>
    <row r="5" spans="1:65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78"/>
      <c r="BH5" s="78"/>
      <c r="BI5" s="78"/>
      <c r="BJ5" s="78"/>
      <c r="BK5" s="78"/>
      <c r="BL5" s="78"/>
    </row>
    <row r="6" spans="1:65" ht="4.5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78"/>
      <c r="BH6" s="78"/>
      <c r="BI6" s="78"/>
      <c r="BJ6" s="78"/>
      <c r="BK6" s="78"/>
      <c r="BL6" s="78"/>
    </row>
    <row r="7" spans="1:65" ht="6.75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78"/>
      <c r="BH7" s="78"/>
      <c r="BI7" s="78"/>
      <c r="BJ7" s="78"/>
      <c r="BK7" s="78"/>
      <c r="BL7" s="78"/>
      <c r="BM7" s="81"/>
    </row>
    <row r="8" spans="1:65" ht="13.5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182" t="s">
        <v>175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78"/>
      <c r="BH8" s="78"/>
      <c r="BI8" s="78"/>
      <c r="BJ8" s="78"/>
      <c r="BK8" s="78"/>
      <c r="BL8" s="78"/>
    </row>
    <row r="9" spans="1:65" ht="15.95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250" t="s">
        <v>2</v>
      </c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78"/>
      <c r="BH9" s="78"/>
      <c r="BI9" s="78"/>
      <c r="BJ9" s="78"/>
      <c r="BK9" s="78"/>
      <c r="BL9" s="78"/>
    </row>
    <row r="10" spans="1:65" ht="15.95" customHeight="1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231" t="s">
        <v>416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78"/>
      <c r="BH10" s="78"/>
      <c r="BI10" s="78"/>
      <c r="BJ10" s="78"/>
      <c r="BK10" s="78"/>
      <c r="BL10" s="78"/>
    </row>
    <row r="14" spans="1:65" ht="15.75" customHeight="1" x14ac:dyDescent="0.2">
      <c r="A14" s="232" t="s">
        <v>69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15.75" customHeight="1" x14ac:dyDescent="0.2">
      <c r="A15" s="232" t="s">
        <v>370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</row>
    <row r="16" spans="1:65" ht="27.95" customHeight="1" x14ac:dyDescent="0.2">
      <c r="A16" s="184">
        <v>1</v>
      </c>
      <c r="B16" s="184"/>
      <c r="C16" s="185" t="s">
        <v>341</v>
      </c>
      <c r="D16" s="186"/>
      <c r="E16" s="186"/>
      <c r="F16" s="186"/>
      <c r="G16" s="186"/>
      <c r="H16" s="186"/>
      <c r="I16" s="186"/>
      <c r="J16" s="186"/>
      <c r="K16" s="186"/>
      <c r="L16" s="187" t="s">
        <v>297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</row>
    <row r="17" spans="1:79" ht="15.95" customHeight="1" x14ac:dyDescent="0.2">
      <c r="A17" s="179" t="s">
        <v>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 t="s">
        <v>4</v>
      </c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</row>
    <row r="18" spans="1:79" ht="27.95" customHeight="1" x14ac:dyDescent="0.2">
      <c r="A18" s="184" t="s">
        <v>28</v>
      </c>
      <c r="B18" s="184"/>
      <c r="C18" s="185" t="s">
        <v>340</v>
      </c>
      <c r="D18" s="186"/>
      <c r="E18" s="186"/>
      <c r="F18" s="186"/>
      <c r="G18" s="186"/>
      <c r="H18" s="186"/>
      <c r="I18" s="186"/>
      <c r="J18" s="186"/>
      <c r="K18" s="186"/>
      <c r="L18" s="187" t="str">
        <f>L16</f>
        <v>Управління освіти  Дубенської міської ради</v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</row>
    <row r="19" spans="1:79" ht="15.95" customHeight="1" x14ac:dyDescent="0.2">
      <c r="A19" s="179" t="s">
        <v>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 t="s">
        <v>5</v>
      </c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</row>
    <row r="20" spans="1:79" ht="33.75" customHeight="1" x14ac:dyDescent="0.2">
      <c r="A20" s="184">
        <v>3</v>
      </c>
      <c r="B20" s="184"/>
      <c r="C20" s="252" t="s">
        <v>302</v>
      </c>
      <c r="D20" s="253"/>
      <c r="E20" s="253"/>
      <c r="F20" s="253"/>
      <c r="G20" s="253"/>
      <c r="H20" s="253"/>
      <c r="I20" s="253"/>
      <c r="J20" s="253"/>
      <c r="K20" s="253"/>
      <c r="L20" s="253" t="s">
        <v>201</v>
      </c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187" t="s">
        <v>206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ht="20.100000000000001" customHeight="1" x14ac:dyDescent="0.2">
      <c r="A21" s="179" t="s">
        <v>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 t="s">
        <v>29</v>
      </c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 t="s">
        <v>6</v>
      </c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</row>
    <row r="22" spans="1:79" ht="24.95" customHeight="1" x14ac:dyDescent="0.2">
      <c r="A22" s="189" t="s">
        <v>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>
        <f>AN22+BD22</f>
        <v>3069.7999999999997</v>
      </c>
      <c r="V22" s="190"/>
      <c r="W22" s="190"/>
      <c r="X22" s="190"/>
      <c r="Y22" s="188" t="s">
        <v>71</v>
      </c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91">
        <f>AC43</f>
        <v>3069.7999999999997</v>
      </c>
      <c r="AO22" s="190"/>
      <c r="AP22" s="190"/>
      <c r="AQ22" s="190"/>
      <c r="AR22" s="188" t="s">
        <v>73</v>
      </c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91">
        <f>AK43</f>
        <v>0</v>
      </c>
      <c r="BE22" s="190"/>
      <c r="BF22" s="190"/>
      <c r="BG22" s="190"/>
      <c r="BH22" s="188" t="s">
        <v>72</v>
      </c>
      <c r="BI22" s="188"/>
      <c r="BJ22" s="188"/>
      <c r="BK22" s="188"/>
      <c r="BL22" s="188"/>
    </row>
    <row r="23" spans="1:79" ht="15.75" customHeight="1" x14ac:dyDescent="0.2">
      <c r="A23" s="221" t="s">
        <v>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</row>
    <row r="24" spans="1:79" ht="252" customHeight="1" x14ac:dyDescent="0.2">
      <c r="A24" s="187" t="s">
        <v>411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</row>
    <row r="25" spans="1:79" ht="63.75" customHeight="1" x14ac:dyDescent="0.2">
      <c r="A25" s="254" t="s">
        <v>9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192" t="s">
        <v>207</v>
      </c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</row>
    <row r="26" spans="1:79" ht="15.75" customHeight="1" x14ac:dyDescent="0.2">
      <c r="A26" s="188" t="s">
        <v>10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8" spans="1:79" ht="27.95" customHeight="1" x14ac:dyDescent="0.2">
      <c r="A28" s="212" t="s">
        <v>13</v>
      </c>
      <c r="B28" s="213"/>
      <c r="C28" s="213"/>
      <c r="D28" s="213"/>
      <c r="E28" s="213"/>
      <c r="F28" s="214"/>
      <c r="G28" s="212" t="s">
        <v>12</v>
      </c>
      <c r="H28" s="213"/>
      <c r="I28" s="213"/>
      <c r="J28" s="213"/>
      <c r="K28" s="213"/>
      <c r="L28" s="214"/>
      <c r="M28" s="212" t="s">
        <v>30</v>
      </c>
      <c r="N28" s="213"/>
      <c r="O28" s="213"/>
      <c r="P28" s="213"/>
      <c r="Q28" s="213"/>
      <c r="R28" s="214"/>
      <c r="S28" s="212" t="s">
        <v>11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4"/>
    </row>
    <row r="29" spans="1:79" ht="15.75" customHeight="1" x14ac:dyDescent="0.2">
      <c r="A29" s="218">
        <v>1</v>
      </c>
      <c r="B29" s="219"/>
      <c r="C29" s="219"/>
      <c r="D29" s="219"/>
      <c r="E29" s="219"/>
      <c r="F29" s="220"/>
      <c r="G29" s="218">
        <v>2</v>
      </c>
      <c r="H29" s="219"/>
      <c r="I29" s="219"/>
      <c r="J29" s="219"/>
      <c r="K29" s="219"/>
      <c r="L29" s="220"/>
      <c r="M29" s="218">
        <v>3</v>
      </c>
      <c r="N29" s="219"/>
      <c r="O29" s="219"/>
      <c r="P29" s="219"/>
      <c r="Q29" s="219"/>
      <c r="R29" s="220"/>
      <c r="S29" s="212">
        <v>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4"/>
    </row>
    <row r="30" spans="1:79" ht="10.5" hidden="1" customHeight="1" x14ac:dyDescent="0.2">
      <c r="A30" s="145" t="s">
        <v>42</v>
      </c>
      <c r="B30" s="146"/>
      <c r="C30" s="146"/>
      <c r="D30" s="146"/>
      <c r="E30" s="146"/>
      <c r="F30" s="147"/>
      <c r="G30" s="145" t="s">
        <v>43</v>
      </c>
      <c r="H30" s="146"/>
      <c r="I30" s="146"/>
      <c r="J30" s="146"/>
      <c r="K30" s="146"/>
      <c r="L30" s="147"/>
      <c r="M30" s="145" t="s">
        <v>44</v>
      </c>
      <c r="N30" s="146"/>
      <c r="O30" s="146"/>
      <c r="P30" s="146"/>
      <c r="Q30" s="146"/>
      <c r="R30" s="147"/>
      <c r="S30" s="148" t="s">
        <v>45</v>
      </c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50"/>
      <c r="CA30" s="79" t="s">
        <v>50</v>
      </c>
    </row>
    <row r="31" spans="1:79" x14ac:dyDescent="0.2">
      <c r="A31" s="145"/>
      <c r="B31" s="146"/>
      <c r="C31" s="146"/>
      <c r="D31" s="146"/>
      <c r="E31" s="146"/>
      <c r="F31" s="147"/>
      <c r="G31" s="126"/>
      <c r="H31" s="127"/>
      <c r="I31" s="127"/>
      <c r="J31" s="127"/>
      <c r="K31" s="127"/>
      <c r="L31" s="128"/>
      <c r="M31" s="126"/>
      <c r="N31" s="127"/>
      <c r="O31" s="127"/>
      <c r="P31" s="127"/>
      <c r="Q31" s="127"/>
      <c r="R31" s="128"/>
      <c r="S31" s="197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9"/>
      <c r="CA31" s="79" t="s">
        <v>51</v>
      </c>
    </row>
    <row r="32" spans="1:79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</row>
    <row r="33" spans="1:79" ht="15.75" customHeight="1" x14ac:dyDescent="0.2">
      <c r="A33" s="221" t="s">
        <v>14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</row>
    <row r="34" spans="1:79" ht="15" customHeight="1" x14ac:dyDescent="0.2">
      <c r="A34" s="205" t="s">
        <v>98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6" spans="1:79" ht="15.95" customHeight="1" x14ac:dyDescent="0.2">
      <c r="A36" s="244" t="s">
        <v>13</v>
      </c>
      <c r="B36" s="245"/>
      <c r="C36" s="246"/>
      <c r="D36" s="244" t="s">
        <v>12</v>
      </c>
      <c r="E36" s="245"/>
      <c r="F36" s="245"/>
      <c r="G36" s="245"/>
      <c r="H36" s="245"/>
      <c r="I36" s="246"/>
      <c r="J36" s="244" t="s">
        <v>30</v>
      </c>
      <c r="K36" s="245"/>
      <c r="L36" s="245"/>
      <c r="M36" s="245"/>
      <c r="N36" s="245"/>
      <c r="O36" s="246"/>
      <c r="P36" s="244" t="s">
        <v>15</v>
      </c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6"/>
      <c r="AC36" s="244" t="s">
        <v>18</v>
      </c>
      <c r="AD36" s="245"/>
      <c r="AE36" s="245"/>
      <c r="AF36" s="245"/>
      <c r="AG36" s="245"/>
      <c r="AH36" s="245"/>
      <c r="AI36" s="245"/>
      <c r="AJ36" s="246"/>
      <c r="AK36" s="244" t="s">
        <v>17</v>
      </c>
      <c r="AL36" s="245"/>
      <c r="AM36" s="245"/>
      <c r="AN36" s="245"/>
      <c r="AO36" s="245"/>
      <c r="AP36" s="245"/>
      <c r="AQ36" s="245"/>
      <c r="AR36" s="246"/>
      <c r="AS36" s="244" t="s">
        <v>16</v>
      </c>
      <c r="AT36" s="245"/>
      <c r="AU36" s="245"/>
      <c r="AV36" s="245"/>
      <c r="AW36" s="245"/>
      <c r="AX36" s="245"/>
      <c r="AY36" s="245"/>
      <c r="AZ36" s="246"/>
    </row>
    <row r="37" spans="1:79" ht="29.1" customHeight="1" x14ac:dyDescent="0.2">
      <c r="A37" s="247"/>
      <c r="B37" s="248"/>
      <c r="C37" s="249"/>
      <c r="D37" s="247"/>
      <c r="E37" s="248"/>
      <c r="F37" s="248"/>
      <c r="G37" s="248"/>
      <c r="H37" s="248"/>
      <c r="I37" s="249"/>
      <c r="J37" s="247"/>
      <c r="K37" s="248"/>
      <c r="L37" s="248"/>
      <c r="M37" s="248"/>
      <c r="N37" s="248"/>
      <c r="O37" s="249"/>
      <c r="P37" s="247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9"/>
      <c r="AC37" s="247"/>
      <c r="AD37" s="248"/>
      <c r="AE37" s="248"/>
      <c r="AF37" s="248"/>
      <c r="AG37" s="248"/>
      <c r="AH37" s="248"/>
      <c r="AI37" s="248"/>
      <c r="AJ37" s="249"/>
      <c r="AK37" s="247"/>
      <c r="AL37" s="248"/>
      <c r="AM37" s="248"/>
      <c r="AN37" s="248"/>
      <c r="AO37" s="248"/>
      <c r="AP37" s="248"/>
      <c r="AQ37" s="248"/>
      <c r="AR37" s="249"/>
      <c r="AS37" s="247"/>
      <c r="AT37" s="248"/>
      <c r="AU37" s="248"/>
      <c r="AV37" s="248"/>
      <c r="AW37" s="248"/>
      <c r="AX37" s="248"/>
      <c r="AY37" s="248"/>
      <c r="AZ37" s="249"/>
    </row>
    <row r="38" spans="1:79" ht="15.95" customHeight="1" x14ac:dyDescent="0.2">
      <c r="A38" s="218">
        <v>1</v>
      </c>
      <c r="B38" s="219"/>
      <c r="C38" s="220"/>
      <c r="D38" s="218">
        <v>2</v>
      </c>
      <c r="E38" s="219"/>
      <c r="F38" s="219"/>
      <c r="G38" s="219"/>
      <c r="H38" s="219"/>
      <c r="I38" s="220"/>
      <c r="J38" s="218">
        <v>3</v>
      </c>
      <c r="K38" s="219"/>
      <c r="L38" s="219"/>
      <c r="M38" s="219"/>
      <c r="N38" s="219"/>
      <c r="O38" s="220"/>
      <c r="P38" s="218">
        <v>4</v>
      </c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20"/>
      <c r="AC38" s="218">
        <v>5</v>
      </c>
      <c r="AD38" s="219"/>
      <c r="AE38" s="219"/>
      <c r="AF38" s="219"/>
      <c r="AG38" s="219"/>
      <c r="AH38" s="219"/>
      <c r="AI38" s="219"/>
      <c r="AJ38" s="220"/>
      <c r="AK38" s="218">
        <v>6</v>
      </c>
      <c r="AL38" s="219"/>
      <c r="AM38" s="219"/>
      <c r="AN38" s="219"/>
      <c r="AO38" s="219"/>
      <c r="AP38" s="219"/>
      <c r="AQ38" s="219"/>
      <c r="AR38" s="220"/>
      <c r="AS38" s="218">
        <v>7</v>
      </c>
      <c r="AT38" s="219"/>
      <c r="AU38" s="219"/>
      <c r="AV38" s="219"/>
      <c r="AW38" s="219"/>
      <c r="AX38" s="219"/>
      <c r="AY38" s="219"/>
      <c r="AZ38" s="220"/>
    </row>
    <row r="39" spans="1:79" s="84" customFormat="1" ht="6.75" hidden="1" customHeight="1" x14ac:dyDescent="0.2">
      <c r="A39" s="145" t="s">
        <v>42</v>
      </c>
      <c r="B39" s="146"/>
      <c r="C39" s="147"/>
      <c r="D39" s="145" t="s">
        <v>43</v>
      </c>
      <c r="E39" s="146"/>
      <c r="F39" s="146"/>
      <c r="G39" s="146"/>
      <c r="H39" s="146"/>
      <c r="I39" s="147"/>
      <c r="J39" s="145" t="s">
        <v>44</v>
      </c>
      <c r="K39" s="146"/>
      <c r="L39" s="146"/>
      <c r="M39" s="146"/>
      <c r="N39" s="146"/>
      <c r="O39" s="147"/>
      <c r="P39" s="148" t="s">
        <v>45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29" t="s">
        <v>46</v>
      </c>
      <c r="AD39" s="130"/>
      <c r="AE39" s="130"/>
      <c r="AF39" s="130"/>
      <c r="AG39" s="130"/>
      <c r="AH39" s="130"/>
      <c r="AI39" s="130"/>
      <c r="AJ39" s="131"/>
      <c r="AK39" s="129" t="s">
        <v>47</v>
      </c>
      <c r="AL39" s="130"/>
      <c r="AM39" s="130"/>
      <c r="AN39" s="130"/>
      <c r="AO39" s="130"/>
      <c r="AP39" s="130"/>
      <c r="AQ39" s="130"/>
      <c r="AR39" s="131"/>
      <c r="AS39" s="256" t="s">
        <v>48</v>
      </c>
      <c r="AT39" s="257"/>
      <c r="AU39" s="257"/>
      <c r="AV39" s="257"/>
      <c r="AW39" s="257"/>
      <c r="AX39" s="257"/>
      <c r="AY39" s="257"/>
      <c r="AZ39" s="258"/>
      <c r="CA39" s="84" t="s">
        <v>52</v>
      </c>
    </row>
    <row r="40" spans="1:79" s="84" customFormat="1" ht="36.75" customHeight="1" x14ac:dyDescent="0.2">
      <c r="A40" s="145">
        <v>1</v>
      </c>
      <c r="B40" s="146"/>
      <c r="C40" s="147"/>
      <c r="D40" s="145">
        <v>615031</v>
      </c>
      <c r="E40" s="146"/>
      <c r="F40" s="146"/>
      <c r="G40" s="146"/>
      <c r="H40" s="146"/>
      <c r="I40" s="147"/>
      <c r="J40" s="126" t="s">
        <v>201</v>
      </c>
      <c r="K40" s="127"/>
      <c r="L40" s="127"/>
      <c r="M40" s="127"/>
      <c r="N40" s="127"/>
      <c r="O40" s="128"/>
      <c r="P40" s="113" t="s">
        <v>206</v>
      </c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241">
        <v>2574.6999999999998</v>
      </c>
      <c r="AD40" s="242"/>
      <c r="AE40" s="242"/>
      <c r="AF40" s="242"/>
      <c r="AG40" s="242"/>
      <c r="AH40" s="242"/>
      <c r="AI40" s="242"/>
      <c r="AJ40" s="243"/>
      <c r="AK40" s="238">
        <v>0</v>
      </c>
      <c r="AL40" s="239"/>
      <c r="AM40" s="239"/>
      <c r="AN40" s="239"/>
      <c r="AO40" s="239"/>
      <c r="AP40" s="239"/>
      <c r="AQ40" s="239"/>
      <c r="AR40" s="240"/>
      <c r="AS40" s="241">
        <f>AC40+AK40</f>
        <v>2574.6999999999998</v>
      </c>
      <c r="AT40" s="242"/>
      <c r="AU40" s="242"/>
      <c r="AV40" s="242"/>
      <c r="AW40" s="242"/>
      <c r="AX40" s="242"/>
      <c r="AY40" s="242"/>
      <c r="AZ40" s="243"/>
    </row>
    <row r="41" spans="1:79" s="84" customFormat="1" ht="18" customHeight="1" x14ac:dyDescent="0.2">
      <c r="A41" s="145">
        <v>2</v>
      </c>
      <c r="B41" s="146"/>
      <c r="C41" s="147"/>
      <c r="D41" s="145">
        <v>615031</v>
      </c>
      <c r="E41" s="146"/>
      <c r="F41" s="146"/>
      <c r="G41" s="146"/>
      <c r="H41" s="146"/>
      <c r="I41" s="147"/>
      <c r="J41" s="126" t="s">
        <v>201</v>
      </c>
      <c r="K41" s="127"/>
      <c r="L41" s="127"/>
      <c r="M41" s="127"/>
      <c r="N41" s="127"/>
      <c r="O41" s="128"/>
      <c r="P41" s="148" t="s">
        <v>105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50"/>
      <c r="AC41" s="241">
        <f>AO81</f>
        <v>495.09999999999997</v>
      </c>
      <c r="AD41" s="242"/>
      <c r="AE41" s="242"/>
      <c r="AF41" s="242"/>
      <c r="AG41" s="242"/>
      <c r="AH41" s="242"/>
      <c r="AI41" s="242"/>
      <c r="AJ41" s="243"/>
      <c r="AK41" s="238"/>
      <c r="AL41" s="239"/>
      <c r="AM41" s="239"/>
      <c r="AN41" s="239"/>
      <c r="AO41" s="239"/>
      <c r="AP41" s="239"/>
      <c r="AQ41" s="239"/>
      <c r="AR41" s="240"/>
      <c r="AS41" s="241">
        <f>AC41+AK41</f>
        <v>495.09999999999997</v>
      </c>
      <c r="AT41" s="270"/>
      <c r="AU41" s="270"/>
      <c r="AV41" s="270"/>
      <c r="AW41" s="270"/>
      <c r="AX41" s="270"/>
      <c r="AY41" s="270"/>
      <c r="AZ41" s="271"/>
    </row>
    <row r="42" spans="1:79" s="84" customFormat="1" ht="0.75" hidden="1" customHeight="1" x14ac:dyDescent="0.2">
      <c r="A42" s="145">
        <v>3</v>
      </c>
      <c r="B42" s="146"/>
      <c r="C42" s="147"/>
      <c r="D42" s="126" t="s">
        <v>302</v>
      </c>
      <c r="E42" s="127"/>
      <c r="F42" s="127"/>
      <c r="G42" s="127"/>
      <c r="H42" s="127"/>
      <c r="I42" s="128"/>
      <c r="J42" s="126" t="s">
        <v>201</v>
      </c>
      <c r="K42" s="127"/>
      <c r="L42" s="127"/>
      <c r="M42" s="127"/>
      <c r="N42" s="127"/>
      <c r="O42" s="128"/>
      <c r="P42" s="148" t="s">
        <v>354</v>
      </c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50"/>
      <c r="AC42" s="142"/>
      <c r="AD42" s="143"/>
      <c r="AE42" s="143"/>
      <c r="AF42" s="143"/>
      <c r="AG42" s="143"/>
      <c r="AH42" s="143"/>
      <c r="AI42" s="143"/>
      <c r="AJ42" s="144"/>
      <c r="AK42" s="238"/>
      <c r="AL42" s="239"/>
      <c r="AM42" s="239"/>
      <c r="AN42" s="239"/>
      <c r="AO42" s="239"/>
      <c r="AP42" s="239"/>
      <c r="AQ42" s="239"/>
      <c r="AR42" s="240"/>
      <c r="AS42" s="241">
        <f>AC42+AK42</f>
        <v>0</v>
      </c>
      <c r="AT42" s="242"/>
      <c r="AU42" s="242"/>
      <c r="AV42" s="242"/>
      <c r="AW42" s="242"/>
      <c r="AX42" s="242"/>
      <c r="AY42" s="242"/>
      <c r="AZ42" s="243"/>
    </row>
    <row r="43" spans="1:79" s="84" customFormat="1" ht="12.75" customHeight="1" x14ac:dyDescent="0.2">
      <c r="A43" s="170"/>
      <c r="B43" s="171"/>
      <c r="C43" s="172"/>
      <c r="D43" s="201" t="s">
        <v>75</v>
      </c>
      <c r="E43" s="202"/>
      <c r="F43" s="202"/>
      <c r="G43" s="202"/>
      <c r="H43" s="202"/>
      <c r="I43" s="203"/>
      <c r="J43" s="120" t="s">
        <v>75</v>
      </c>
      <c r="K43" s="121"/>
      <c r="L43" s="121"/>
      <c r="M43" s="121"/>
      <c r="N43" s="121"/>
      <c r="O43" s="122"/>
      <c r="P43" s="259" t="s">
        <v>74</v>
      </c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1"/>
      <c r="AC43" s="222">
        <f>AC40+AC41</f>
        <v>3069.7999999999997</v>
      </c>
      <c r="AD43" s="223"/>
      <c r="AE43" s="223"/>
      <c r="AF43" s="223"/>
      <c r="AG43" s="223"/>
      <c r="AH43" s="223"/>
      <c r="AI43" s="223"/>
      <c r="AJ43" s="224"/>
      <c r="AK43" s="222">
        <f>AK40+AK41+AK42</f>
        <v>0</v>
      </c>
      <c r="AL43" s="223"/>
      <c r="AM43" s="223"/>
      <c r="AN43" s="223"/>
      <c r="AO43" s="223"/>
      <c r="AP43" s="223"/>
      <c r="AQ43" s="223"/>
      <c r="AR43" s="224"/>
      <c r="AS43" s="222">
        <f>AC43+AK43</f>
        <v>3069.7999999999997</v>
      </c>
      <c r="AT43" s="223"/>
      <c r="AU43" s="223"/>
      <c r="AV43" s="223"/>
      <c r="AW43" s="223"/>
      <c r="AX43" s="223"/>
      <c r="AY43" s="223"/>
      <c r="AZ43" s="224"/>
      <c r="CA43" s="84" t="s">
        <v>53</v>
      </c>
    </row>
    <row r="45" spans="1:79" ht="15.75" customHeight="1" x14ac:dyDescent="0.2">
      <c r="A45" s="221" t="s">
        <v>32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</row>
    <row r="46" spans="1:79" ht="15" customHeight="1" x14ac:dyDescent="0.2">
      <c r="A46" s="205" t="s">
        <v>98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</row>
    <row r="48" spans="1:79" ht="15.95" customHeight="1" x14ac:dyDescent="0.2">
      <c r="A48" s="244" t="s">
        <v>31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6"/>
      <c r="Q48" s="244" t="s">
        <v>12</v>
      </c>
      <c r="R48" s="245"/>
      <c r="S48" s="245"/>
      <c r="T48" s="245"/>
      <c r="U48" s="245"/>
      <c r="V48" s="245"/>
      <c r="W48" s="245"/>
      <c r="X48" s="246"/>
      <c r="Y48" s="244" t="s">
        <v>18</v>
      </c>
      <c r="Z48" s="245"/>
      <c r="AA48" s="245"/>
      <c r="AB48" s="245"/>
      <c r="AC48" s="245"/>
      <c r="AD48" s="245"/>
      <c r="AE48" s="245"/>
      <c r="AF48" s="246"/>
      <c r="AG48" s="244" t="s">
        <v>17</v>
      </c>
      <c r="AH48" s="245"/>
      <c r="AI48" s="245"/>
      <c r="AJ48" s="245"/>
      <c r="AK48" s="245"/>
      <c r="AL48" s="245"/>
      <c r="AM48" s="245"/>
      <c r="AN48" s="246"/>
      <c r="AO48" s="244" t="s">
        <v>16</v>
      </c>
      <c r="AP48" s="245"/>
      <c r="AQ48" s="245"/>
      <c r="AR48" s="245"/>
      <c r="AS48" s="245"/>
      <c r="AT48" s="245"/>
      <c r="AU48" s="245"/>
      <c r="AV48" s="246"/>
    </row>
    <row r="49" spans="1:79" ht="29.1" customHeight="1" x14ac:dyDescent="0.2">
      <c r="A49" s="247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9"/>
      <c r="Q49" s="247"/>
      <c r="R49" s="248"/>
      <c r="S49" s="248"/>
      <c r="T49" s="248"/>
      <c r="U49" s="248"/>
      <c r="V49" s="248"/>
      <c r="W49" s="248"/>
      <c r="X49" s="249"/>
      <c r="Y49" s="247"/>
      <c r="Z49" s="248"/>
      <c r="AA49" s="248"/>
      <c r="AB49" s="248"/>
      <c r="AC49" s="248"/>
      <c r="AD49" s="248"/>
      <c r="AE49" s="248"/>
      <c r="AF49" s="249"/>
      <c r="AG49" s="247"/>
      <c r="AH49" s="248"/>
      <c r="AI49" s="248"/>
      <c r="AJ49" s="248"/>
      <c r="AK49" s="248"/>
      <c r="AL49" s="248"/>
      <c r="AM49" s="248"/>
      <c r="AN49" s="249"/>
      <c r="AO49" s="247"/>
      <c r="AP49" s="248"/>
      <c r="AQ49" s="248"/>
      <c r="AR49" s="248"/>
      <c r="AS49" s="248"/>
      <c r="AT49" s="248"/>
      <c r="AU49" s="248"/>
      <c r="AV49" s="249"/>
    </row>
    <row r="50" spans="1:79" ht="15.95" customHeight="1" x14ac:dyDescent="0.2">
      <c r="A50" s="218">
        <v>1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20"/>
      <c r="Q50" s="218">
        <v>2</v>
      </c>
      <c r="R50" s="219"/>
      <c r="S50" s="219"/>
      <c r="T50" s="219"/>
      <c r="U50" s="219"/>
      <c r="V50" s="219"/>
      <c r="W50" s="219"/>
      <c r="X50" s="220"/>
      <c r="Y50" s="218">
        <v>3</v>
      </c>
      <c r="Z50" s="219"/>
      <c r="AA50" s="219"/>
      <c r="AB50" s="219"/>
      <c r="AC50" s="219"/>
      <c r="AD50" s="219"/>
      <c r="AE50" s="219"/>
      <c r="AF50" s="220"/>
      <c r="AG50" s="218">
        <v>4</v>
      </c>
      <c r="AH50" s="219"/>
      <c r="AI50" s="219"/>
      <c r="AJ50" s="219"/>
      <c r="AK50" s="219"/>
      <c r="AL50" s="219"/>
      <c r="AM50" s="219"/>
      <c r="AN50" s="220"/>
      <c r="AO50" s="218">
        <v>5</v>
      </c>
      <c r="AP50" s="219"/>
      <c r="AQ50" s="219"/>
      <c r="AR50" s="219"/>
      <c r="AS50" s="219"/>
      <c r="AT50" s="219"/>
      <c r="AU50" s="219"/>
      <c r="AV50" s="220"/>
    </row>
    <row r="51" spans="1:79" ht="12.75" hidden="1" customHeight="1" x14ac:dyDescent="0.2">
      <c r="A51" s="148" t="s">
        <v>45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50"/>
      <c r="Q51" s="145" t="s">
        <v>43</v>
      </c>
      <c r="R51" s="146"/>
      <c r="S51" s="146"/>
      <c r="T51" s="146"/>
      <c r="U51" s="146"/>
      <c r="V51" s="146"/>
      <c r="W51" s="146"/>
      <c r="X51" s="147"/>
      <c r="Y51" s="129" t="s">
        <v>46</v>
      </c>
      <c r="Z51" s="130"/>
      <c r="AA51" s="130"/>
      <c r="AB51" s="130"/>
      <c r="AC51" s="130"/>
      <c r="AD51" s="130"/>
      <c r="AE51" s="130"/>
      <c r="AF51" s="131"/>
      <c r="AG51" s="129" t="s">
        <v>47</v>
      </c>
      <c r="AH51" s="130"/>
      <c r="AI51" s="130"/>
      <c r="AJ51" s="130"/>
      <c r="AK51" s="130"/>
      <c r="AL51" s="130"/>
      <c r="AM51" s="130"/>
      <c r="AN51" s="131"/>
      <c r="AO51" s="129" t="s">
        <v>48</v>
      </c>
      <c r="AP51" s="130"/>
      <c r="AQ51" s="130"/>
      <c r="AR51" s="130"/>
      <c r="AS51" s="130"/>
      <c r="AT51" s="130"/>
      <c r="AU51" s="130"/>
      <c r="AV51" s="131"/>
      <c r="CA51" s="79" t="s">
        <v>54</v>
      </c>
    </row>
    <row r="52" spans="1:79" ht="23.25" customHeight="1" x14ac:dyDescent="0.2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/>
      <c r="Q52" s="145"/>
      <c r="R52" s="146"/>
      <c r="S52" s="146"/>
      <c r="T52" s="146"/>
      <c r="U52" s="146"/>
      <c r="V52" s="146"/>
      <c r="W52" s="146"/>
      <c r="X52" s="147"/>
      <c r="Y52" s="129"/>
      <c r="Z52" s="130"/>
      <c r="AA52" s="130"/>
      <c r="AB52" s="130"/>
      <c r="AC52" s="130"/>
      <c r="AD52" s="130"/>
      <c r="AE52" s="130"/>
      <c r="AF52" s="131"/>
      <c r="AG52" s="129"/>
      <c r="AH52" s="130"/>
      <c r="AI52" s="130"/>
      <c r="AJ52" s="130"/>
      <c r="AK52" s="130"/>
      <c r="AL52" s="130"/>
      <c r="AM52" s="130"/>
      <c r="AN52" s="131"/>
      <c r="AO52" s="129">
        <f>Y52</f>
        <v>0</v>
      </c>
      <c r="AP52" s="130"/>
      <c r="AQ52" s="130"/>
      <c r="AR52" s="130"/>
      <c r="AS52" s="130"/>
      <c r="AT52" s="130"/>
      <c r="AU52" s="130"/>
      <c r="AV52" s="131"/>
    </row>
    <row r="53" spans="1:79" s="84" customFormat="1" ht="12.75" customHeight="1" x14ac:dyDescent="0.2">
      <c r="A53" s="259" t="s">
        <v>74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1"/>
      <c r="Q53" s="201" t="s">
        <v>75</v>
      </c>
      <c r="R53" s="202"/>
      <c r="S53" s="202"/>
      <c r="T53" s="202"/>
      <c r="U53" s="202"/>
      <c r="V53" s="202"/>
      <c r="W53" s="202"/>
      <c r="X53" s="203"/>
      <c r="Y53" s="262">
        <f>Y52</f>
        <v>0</v>
      </c>
      <c r="Z53" s="263"/>
      <c r="AA53" s="263"/>
      <c r="AB53" s="263"/>
      <c r="AC53" s="263"/>
      <c r="AD53" s="263"/>
      <c r="AE53" s="263"/>
      <c r="AF53" s="264"/>
      <c r="AG53" s="262"/>
      <c r="AH53" s="263"/>
      <c r="AI53" s="263"/>
      <c r="AJ53" s="263"/>
      <c r="AK53" s="263"/>
      <c r="AL53" s="263"/>
      <c r="AM53" s="263"/>
      <c r="AN53" s="264"/>
      <c r="AO53" s="262">
        <f>Y53+AG53</f>
        <v>0</v>
      </c>
      <c r="AP53" s="263"/>
      <c r="AQ53" s="263"/>
      <c r="AR53" s="263"/>
      <c r="AS53" s="263"/>
      <c r="AT53" s="263"/>
      <c r="AU53" s="263"/>
      <c r="AV53" s="264"/>
      <c r="CA53" s="84" t="s">
        <v>55</v>
      </c>
    </row>
    <row r="56" spans="1:79" ht="15.75" customHeight="1" x14ac:dyDescent="0.2">
      <c r="A56" s="188" t="s">
        <v>19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</row>
    <row r="57" spans="1:79" ht="3.75" customHeight="1" x14ac:dyDescent="0.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</row>
    <row r="58" spans="1:79" ht="9.75" customHeight="1" x14ac:dyDescent="0.2"/>
    <row r="59" spans="1:79" ht="30" customHeight="1" x14ac:dyDescent="0.2">
      <c r="A59" s="218" t="s">
        <v>13</v>
      </c>
      <c r="B59" s="219"/>
      <c r="C59" s="219"/>
      <c r="D59" s="219"/>
      <c r="E59" s="219"/>
      <c r="F59" s="220"/>
      <c r="G59" s="218" t="s">
        <v>12</v>
      </c>
      <c r="H59" s="219"/>
      <c r="I59" s="219"/>
      <c r="J59" s="219"/>
      <c r="K59" s="219"/>
      <c r="L59" s="220"/>
      <c r="M59" s="218" t="s">
        <v>34</v>
      </c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20"/>
      <c r="Z59" s="218" t="s">
        <v>21</v>
      </c>
      <c r="AA59" s="219"/>
      <c r="AB59" s="219"/>
      <c r="AC59" s="219"/>
      <c r="AD59" s="220"/>
      <c r="AE59" s="218" t="s">
        <v>20</v>
      </c>
      <c r="AF59" s="219"/>
      <c r="AG59" s="219"/>
      <c r="AH59" s="219"/>
      <c r="AI59" s="219"/>
      <c r="AJ59" s="219"/>
      <c r="AK59" s="219"/>
      <c r="AL59" s="219"/>
      <c r="AM59" s="219"/>
      <c r="AN59" s="220"/>
      <c r="AO59" s="218" t="s">
        <v>33</v>
      </c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20"/>
    </row>
    <row r="60" spans="1:79" ht="15.75" customHeight="1" x14ac:dyDescent="0.2">
      <c r="A60" s="218">
        <v>1</v>
      </c>
      <c r="B60" s="219"/>
      <c r="C60" s="219"/>
      <c r="D60" s="219"/>
      <c r="E60" s="219"/>
      <c r="F60" s="220"/>
      <c r="G60" s="218">
        <v>2</v>
      </c>
      <c r="H60" s="219"/>
      <c r="I60" s="219"/>
      <c r="J60" s="219"/>
      <c r="K60" s="219"/>
      <c r="L60" s="220"/>
      <c r="M60" s="218">
        <v>3</v>
      </c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20"/>
      <c r="Z60" s="218">
        <v>4</v>
      </c>
      <c r="AA60" s="219"/>
      <c r="AB60" s="219"/>
      <c r="AC60" s="219"/>
      <c r="AD60" s="220"/>
      <c r="AE60" s="218">
        <v>5</v>
      </c>
      <c r="AF60" s="219"/>
      <c r="AG60" s="219"/>
      <c r="AH60" s="219"/>
      <c r="AI60" s="219"/>
      <c r="AJ60" s="219"/>
      <c r="AK60" s="219"/>
      <c r="AL60" s="219"/>
      <c r="AM60" s="219"/>
      <c r="AN60" s="220"/>
      <c r="AO60" s="218">
        <v>6</v>
      </c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20"/>
    </row>
    <row r="61" spans="1:79" ht="13.5" hidden="1" customHeight="1" x14ac:dyDescent="0.2">
      <c r="A61" s="145"/>
      <c r="B61" s="146"/>
      <c r="C61" s="146"/>
      <c r="D61" s="146"/>
      <c r="E61" s="146"/>
      <c r="F61" s="147"/>
      <c r="G61" s="145" t="s">
        <v>43</v>
      </c>
      <c r="H61" s="146"/>
      <c r="I61" s="146"/>
      <c r="J61" s="146"/>
      <c r="K61" s="146"/>
      <c r="L61" s="147"/>
      <c r="M61" s="148" t="s">
        <v>45</v>
      </c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50"/>
      <c r="Z61" s="145" t="s">
        <v>59</v>
      </c>
      <c r="AA61" s="146"/>
      <c r="AB61" s="146"/>
      <c r="AC61" s="146"/>
      <c r="AD61" s="147"/>
      <c r="AE61" s="148" t="s">
        <v>60</v>
      </c>
      <c r="AF61" s="149"/>
      <c r="AG61" s="149"/>
      <c r="AH61" s="149"/>
      <c r="AI61" s="149"/>
      <c r="AJ61" s="149"/>
      <c r="AK61" s="149"/>
      <c r="AL61" s="149"/>
      <c r="AM61" s="149"/>
      <c r="AN61" s="150"/>
      <c r="AO61" s="129" t="s">
        <v>70</v>
      </c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1"/>
      <c r="CA61" s="79" t="s">
        <v>56</v>
      </c>
    </row>
    <row r="62" spans="1:79" s="84" customFormat="1" ht="36.75" customHeight="1" x14ac:dyDescent="0.2">
      <c r="A62" s="170"/>
      <c r="B62" s="171"/>
      <c r="C62" s="171"/>
      <c r="D62" s="171"/>
      <c r="E62" s="171"/>
      <c r="F62" s="172"/>
      <c r="G62" s="120">
        <v>615031</v>
      </c>
      <c r="H62" s="121"/>
      <c r="I62" s="121"/>
      <c r="J62" s="121"/>
      <c r="K62" s="121"/>
      <c r="L62" s="122"/>
      <c r="M62" s="104" t="s">
        <v>206</v>
      </c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6"/>
      <c r="Z62" s="120" t="s">
        <v>75</v>
      </c>
      <c r="AA62" s="121"/>
      <c r="AB62" s="121"/>
      <c r="AC62" s="121"/>
      <c r="AD62" s="122"/>
      <c r="AE62" s="197"/>
      <c r="AF62" s="198"/>
      <c r="AG62" s="198"/>
      <c r="AH62" s="198"/>
      <c r="AI62" s="198"/>
      <c r="AJ62" s="198"/>
      <c r="AK62" s="198"/>
      <c r="AL62" s="198"/>
      <c r="AM62" s="198"/>
      <c r="AN62" s="199"/>
      <c r="AO62" s="262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4"/>
    </row>
    <row r="63" spans="1:79" s="84" customFormat="1" ht="12.75" customHeight="1" x14ac:dyDescent="0.2">
      <c r="A63" s="98">
        <v>1</v>
      </c>
      <c r="B63" s="99"/>
      <c r="C63" s="99"/>
      <c r="D63" s="99"/>
      <c r="E63" s="99"/>
      <c r="F63" s="100"/>
      <c r="G63" s="267"/>
      <c r="H63" s="268"/>
      <c r="I63" s="268"/>
      <c r="J63" s="268"/>
      <c r="K63" s="268"/>
      <c r="L63" s="269"/>
      <c r="M63" s="104" t="s">
        <v>77</v>
      </c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6"/>
      <c r="Z63" s="120"/>
      <c r="AA63" s="121"/>
      <c r="AB63" s="121"/>
      <c r="AC63" s="121"/>
      <c r="AD63" s="122"/>
      <c r="AE63" s="197"/>
      <c r="AF63" s="198"/>
      <c r="AG63" s="198"/>
      <c r="AH63" s="198"/>
      <c r="AI63" s="198"/>
      <c r="AJ63" s="198"/>
      <c r="AK63" s="198"/>
      <c r="AL63" s="198"/>
      <c r="AM63" s="198"/>
      <c r="AN63" s="199"/>
      <c r="AO63" s="262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4"/>
    </row>
    <row r="64" spans="1:79" ht="24" customHeight="1" x14ac:dyDescent="0.2">
      <c r="A64" s="110">
        <v>1</v>
      </c>
      <c r="B64" s="111"/>
      <c r="C64" s="111"/>
      <c r="D64" s="111"/>
      <c r="E64" s="111"/>
      <c r="F64" s="112"/>
      <c r="G64" s="256">
        <v>615031</v>
      </c>
      <c r="H64" s="257"/>
      <c r="I64" s="257"/>
      <c r="J64" s="257"/>
      <c r="K64" s="257"/>
      <c r="L64" s="258"/>
      <c r="M64" s="113" t="s">
        <v>208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26" t="s">
        <v>79</v>
      </c>
      <c r="AA64" s="127"/>
      <c r="AB64" s="127"/>
      <c r="AC64" s="127"/>
      <c r="AD64" s="128"/>
      <c r="AE64" s="197" t="s">
        <v>245</v>
      </c>
      <c r="AF64" s="198"/>
      <c r="AG64" s="198"/>
      <c r="AH64" s="198"/>
      <c r="AI64" s="198"/>
      <c r="AJ64" s="198"/>
      <c r="AK64" s="198"/>
      <c r="AL64" s="198"/>
      <c r="AM64" s="198"/>
      <c r="AN64" s="199"/>
      <c r="AO64" s="129">
        <v>1</v>
      </c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1"/>
      <c r="BE64" s="75"/>
      <c r="BF64" s="75"/>
      <c r="BG64" s="75"/>
      <c r="BH64" s="75"/>
      <c r="BI64" s="75"/>
      <c r="BJ64" s="75"/>
      <c r="BK64" s="75"/>
      <c r="BL64" s="75"/>
      <c r="BM64" s="75"/>
    </row>
    <row r="65" spans="1:65" ht="36.75" customHeight="1" x14ac:dyDescent="0.2">
      <c r="A65" s="110">
        <v>2</v>
      </c>
      <c r="B65" s="111"/>
      <c r="C65" s="111"/>
      <c r="D65" s="111"/>
      <c r="E65" s="111"/>
      <c r="F65" s="112"/>
      <c r="G65" s="256">
        <v>615031</v>
      </c>
      <c r="H65" s="257"/>
      <c r="I65" s="257"/>
      <c r="J65" s="257"/>
      <c r="K65" s="257"/>
      <c r="L65" s="258"/>
      <c r="M65" s="113" t="s">
        <v>284</v>
      </c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26" t="s">
        <v>79</v>
      </c>
      <c r="AA65" s="127"/>
      <c r="AB65" s="127"/>
      <c r="AC65" s="127"/>
      <c r="AD65" s="128"/>
      <c r="AE65" s="197" t="s">
        <v>245</v>
      </c>
      <c r="AF65" s="198"/>
      <c r="AG65" s="198"/>
      <c r="AH65" s="198"/>
      <c r="AI65" s="198"/>
      <c r="AJ65" s="198"/>
      <c r="AK65" s="198"/>
      <c r="AL65" s="198"/>
      <c r="AM65" s="198"/>
      <c r="AN65" s="199"/>
      <c r="AO65" s="129">
        <v>29.5</v>
      </c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1"/>
      <c r="BE65" s="75"/>
      <c r="BF65" s="75"/>
      <c r="BG65" s="75"/>
      <c r="BH65" s="75"/>
      <c r="BI65" s="75"/>
      <c r="BJ65" s="75"/>
      <c r="BK65" s="75"/>
      <c r="BL65" s="75"/>
      <c r="BM65" s="75"/>
    </row>
    <row r="66" spans="1:65" ht="27" customHeight="1" x14ac:dyDescent="0.2">
      <c r="A66" s="110">
        <v>3</v>
      </c>
      <c r="B66" s="111"/>
      <c r="C66" s="111"/>
      <c r="D66" s="111"/>
      <c r="E66" s="111"/>
      <c r="F66" s="112"/>
      <c r="G66" s="256">
        <v>615031</v>
      </c>
      <c r="H66" s="257"/>
      <c r="I66" s="257"/>
      <c r="J66" s="257"/>
      <c r="K66" s="257"/>
      <c r="L66" s="258"/>
      <c r="M66" s="113" t="s">
        <v>210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26" t="s">
        <v>79</v>
      </c>
      <c r="AA66" s="127"/>
      <c r="AB66" s="127"/>
      <c r="AC66" s="127"/>
      <c r="AD66" s="128"/>
      <c r="AE66" s="197" t="s">
        <v>245</v>
      </c>
      <c r="AF66" s="198"/>
      <c r="AG66" s="198"/>
      <c r="AH66" s="198"/>
      <c r="AI66" s="198"/>
      <c r="AJ66" s="198"/>
      <c r="AK66" s="198"/>
      <c r="AL66" s="198"/>
      <c r="AM66" s="198"/>
      <c r="AN66" s="199"/>
      <c r="AO66" s="129">
        <v>13.5</v>
      </c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1"/>
      <c r="BE66" s="75"/>
      <c r="BF66" s="75"/>
      <c r="BG66" s="75"/>
      <c r="BH66" s="75"/>
      <c r="BI66" s="75"/>
      <c r="BJ66" s="75"/>
      <c r="BK66" s="75"/>
      <c r="BL66" s="75"/>
      <c r="BM66" s="75"/>
    </row>
    <row r="67" spans="1:65" s="96" customFormat="1" ht="27" customHeight="1" x14ac:dyDescent="0.2">
      <c r="A67" s="110">
        <v>4</v>
      </c>
      <c r="B67" s="111"/>
      <c r="C67" s="111"/>
      <c r="D67" s="111"/>
      <c r="E67" s="111"/>
      <c r="F67" s="112"/>
      <c r="G67" s="256">
        <v>615031</v>
      </c>
      <c r="H67" s="257"/>
      <c r="I67" s="257"/>
      <c r="J67" s="257"/>
      <c r="K67" s="257"/>
      <c r="L67" s="258"/>
      <c r="M67" s="113" t="s">
        <v>209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26" t="s">
        <v>91</v>
      </c>
      <c r="AA67" s="127"/>
      <c r="AB67" s="127"/>
      <c r="AC67" s="127"/>
      <c r="AD67" s="128"/>
      <c r="AE67" s="197" t="s">
        <v>245</v>
      </c>
      <c r="AF67" s="198"/>
      <c r="AG67" s="198"/>
      <c r="AH67" s="198"/>
      <c r="AI67" s="198"/>
      <c r="AJ67" s="198"/>
      <c r="AK67" s="198"/>
      <c r="AL67" s="198"/>
      <c r="AM67" s="198"/>
      <c r="AN67" s="199"/>
      <c r="AO67" s="129">
        <f>AS43</f>
        <v>3069.7999999999997</v>
      </c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1"/>
      <c r="BE67" s="75"/>
      <c r="BF67" s="75"/>
      <c r="BG67" s="75"/>
      <c r="BH67" s="75"/>
      <c r="BI67" s="75"/>
      <c r="BJ67" s="75"/>
      <c r="BK67" s="75"/>
      <c r="BL67" s="75"/>
      <c r="BM67" s="75"/>
    </row>
    <row r="68" spans="1:65" s="84" customFormat="1" ht="12.75" customHeight="1" x14ac:dyDescent="0.2">
      <c r="A68" s="98">
        <v>2</v>
      </c>
      <c r="B68" s="99"/>
      <c r="C68" s="99"/>
      <c r="D68" s="99"/>
      <c r="E68" s="99"/>
      <c r="F68" s="100"/>
      <c r="G68" s="126"/>
      <c r="H68" s="127"/>
      <c r="I68" s="127"/>
      <c r="J68" s="127"/>
      <c r="K68" s="127"/>
      <c r="L68" s="128"/>
      <c r="M68" s="104" t="s">
        <v>85</v>
      </c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6"/>
      <c r="Z68" s="120" t="s">
        <v>75</v>
      </c>
      <c r="AA68" s="121"/>
      <c r="AB68" s="121"/>
      <c r="AC68" s="121"/>
      <c r="AD68" s="122"/>
      <c r="AE68" s="197"/>
      <c r="AF68" s="198"/>
      <c r="AG68" s="198"/>
      <c r="AH68" s="198"/>
      <c r="AI68" s="198"/>
      <c r="AJ68" s="198"/>
      <c r="AK68" s="198"/>
      <c r="AL68" s="198"/>
      <c r="AM68" s="198"/>
      <c r="AN68" s="199"/>
      <c r="AO68" s="262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4"/>
      <c r="BE68" s="76"/>
      <c r="BF68" s="76"/>
      <c r="BG68" s="76"/>
      <c r="BH68" s="76"/>
      <c r="BI68" s="76"/>
      <c r="BJ68" s="76"/>
      <c r="BK68" s="76"/>
      <c r="BL68" s="76"/>
      <c r="BM68" s="76"/>
    </row>
    <row r="69" spans="1:65" ht="26.25" customHeight="1" x14ac:dyDescent="0.2">
      <c r="A69" s="110">
        <v>1</v>
      </c>
      <c r="B69" s="111"/>
      <c r="C69" s="111"/>
      <c r="D69" s="111"/>
      <c r="E69" s="111"/>
      <c r="F69" s="112"/>
      <c r="G69" s="256">
        <v>615031</v>
      </c>
      <c r="H69" s="257"/>
      <c r="I69" s="257"/>
      <c r="J69" s="257"/>
      <c r="K69" s="257"/>
      <c r="L69" s="258"/>
      <c r="M69" s="113" t="s">
        <v>211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26" t="s">
        <v>87</v>
      </c>
      <c r="AA69" s="127"/>
      <c r="AB69" s="127"/>
      <c r="AC69" s="127"/>
      <c r="AD69" s="128"/>
      <c r="AE69" s="197" t="s">
        <v>119</v>
      </c>
      <c r="AF69" s="198"/>
      <c r="AG69" s="198"/>
      <c r="AH69" s="198"/>
      <c r="AI69" s="198"/>
      <c r="AJ69" s="198"/>
      <c r="AK69" s="198"/>
      <c r="AL69" s="198"/>
      <c r="AM69" s="198"/>
      <c r="AN69" s="199"/>
      <c r="AO69" s="129">
        <v>268</v>
      </c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1"/>
      <c r="BE69" s="75"/>
      <c r="BF69" s="75"/>
      <c r="BG69" s="75"/>
      <c r="BH69" s="75"/>
      <c r="BI69" s="75"/>
      <c r="BJ69" s="75"/>
      <c r="BK69" s="75"/>
      <c r="BL69" s="75"/>
      <c r="BM69" s="75"/>
    </row>
    <row r="70" spans="1:65" ht="39" customHeight="1" x14ac:dyDescent="0.2">
      <c r="A70" s="110">
        <v>2</v>
      </c>
      <c r="B70" s="111"/>
      <c r="C70" s="111"/>
      <c r="D70" s="111"/>
      <c r="E70" s="111"/>
      <c r="F70" s="112"/>
      <c r="G70" s="256">
        <v>615031</v>
      </c>
      <c r="H70" s="257"/>
      <c r="I70" s="257"/>
      <c r="J70" s="257"/>
      <c r="K70" s="257"/>
      <c r="L70" s="258"/>
      <c r="M70" s="113" t="s">
        <v>212</v>
      </c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26" t="s">
        <v>87</v>
      </c>
      <c r="AA70" s="127"/>
      <c r="AB70" s="127"/>
      <c r="AC70" s="127"/>
      <c r="AD70" s="128"/>
      <c r="AE70" s="197" t="s">
        <v>119</v>
      </c>
      <c r="AF70" s="198"/>
      <c r="AG70" s="198"/>
      <c r="AH70" s="198"/>
      <c r="AI70" s="198"/>
      <c r="AJ70" s="198"/>
      <c r="AK70" s="198"/>
      <c r="AL70" s="198"/>
      <c r="AM70" s="198"/>
      <c r="AN70" s="199"/>
      <c r="AO70" s="129">
        <v>210</v>
      </c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1"/>
      <c r="BE70" s="75"/>
      <c r="BF70" s="75"/>
      <c r="BG70" s="75"/>
      <c r="BH70" s="75"/>
      <c r="BI70" s="75"/>
      <c r="BJ70" s="75"/>
      <c r="BK70" s="75"/>
      <c r="BL70" s="75"/>
      <c r="BM70" s="75"/>
    </row>
    <row r="71" spans="1:65" s="84" customFormat="1" ht="12.75" customHeight="1" x14ac:dyDescent="0.2">
      <c r="A71" s="98">
        <v>3</v>
      </c>
      <c r="B71" s="99"/>
      <c r="C71" s="99"/>
      <c r="D71" s="99"/>
      <c r="E71" s="99"/>
      <c r="F71" s="100"/>
      <c r="G71" s="274"/>
      <c r="H71" s="275"/>
      <c r="I71" s="275"/>
      <c r="J71" s="275"/>
      <c r="K71" s="275"/>
      <c r="L71" s="276"/>
      <c r="M71" s="104" t="s">
        <v>89</v>
      </c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6"/>
      <c r="Z71" s="120" t="s">
        <v>75</v>
      </c>
      <c r="AA71" s="121"/>
      <c r="AB71" s="121"/>
      <c r="AC71" s="121"/>
      <c r="AD71" s="122"/>
      <c r="AE71" s="197"/>
      <c r="AF71" s="198"/>
      <c r="AG71" s="198"/>
      <c r="AH71" s="198"/>
      <c r="AI71" s="198"/>
      <c r="AJ71" s="198"/>
      <c r="AK71" s="198"/>
      <c r="AL71" s="198"/>
      <c r="AM71" s="198"/>
      <c r="AN71" s="199"/>
      <c r="AO71" s="262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4"/>
      <c r="BE71" s="76"/>
      <c r="BF71" s="76"/>
      <c r="BG71" s="76"/>
      <c r="BH71" s="76"/>
      <c r="BI71" s="76"/>
      <c r="BJ71" s="76"/>
      <c r="BK71" s="76"/>
      <c r="BL71" s="76"/>
      <c r="BM71" s="76"/>
    </row>
    <row r="72" spans="1:65" ht="25.5" customHeight="1" x14ac:dyDescent="0.2">
      <c r="A72" s="110">
        <v>1</v>
      </c>
      <c r="B72" s="111"/>
      <c r="C72" s="111"/>
      <c r="D72" s="111"/>
      <c r="E72" s="111"/>
      <c r="F72" s="112"/>
      <c r="G72" s="126">
        <v>615031</v>
      </c>
      <c r="H72" s="127"/>
      <c r="I72" s="127"/>
      <c r="J72" s="127"/>
      <c r="K72" s="127"/>
      <c r="L72" s="128"/>
      <c r="M72" s="113" t="s">
        <v>213</v>
      </c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26" t="s">
        <v>91</v>
      </c>
      <c r="AA72" s="127"/>
      <c r="AB72" s="127"/>
      <c r="AC72" s="127"/>
      <c r="AD72" s="128"/>
      <c r="AE72" s="197" t="s">
        <v>131</v>
      </c>
      <c r="AF72" s="198"/>
      <c r="AG72" s="198"/>
      <c r="AH72" s="198"/>
      <c r="AI72" s="198"/>
      <c r="AJ72" s="198"/>
      <c r="AK72" s="198"/>
      <c r="AL72" s="198"/>
      <c r="AM72" s="198"/>
      <c r="AN72" s="199"/>
      <c r="AO72" s="142">
        <f>AO67/AO65</f>
        <v>104.06101694915253</v>
      </c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4"/>
      <c r="BE72" s="75"/>
      <c r="BF72" s="75"/>
      <c r="BG72" s="75"/>
      <c r="BH72" s="75"/>
      <c r="BI72" s="75"/>
      <c r="BJ72" s="75"/>
      <c r="BK72" s="75"/>
      <c r="BL72" s="75"/>
      <c r="BM72" s="75"/>
    </row>
    <row r="73" spans="1:65" ht="48.75" customHeight="1" x14ac:dyDescent="0.2">
      <c r="A73" s="110">
        <v>2</v>
      </c>
      <c r="B73" s="111"/>
      <c r="C73" s="111"/>
      <c r="D73" s="111"/>
      <c r="E73" s="111"/>
      <c r="F73" s="112"/>
      <c r="G73" s="126">
        <v>615031</v>
      </c>
      <c r="H73" s="127"/>
      <c r="I73" s="127"/>
      <c r="J73" s="127"/>
      <c r="K73" s="127"/>
      <c r="L73" s="128"/>
      <c r="M73" s="113" t="s">
        <v>214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126" t="s">
        <v>91</v>
      </c>
      <c r="AA73" s="127"/>
      <c r="AB73" s="127"/>
      <c r="AC73" s="127"/>
      <c r="AD73" s="128"/>
      <c r="AE73" s="197" t="s">
        <v>131</v>
      </c>
      <c r="AF73" s="198"/>
      <c r="AG73" s="198"/>
      <c r="AH73" s="198"/>
      <c r="AI73" s="198"/>
      <c r="AJ73" s="198"/>
      <c r="AK73" s="198"/>
      <c r="AL73" s="198"/>
      <c r="AM73" s="198"/>
      <c r="AN73" s="199"/>
      <c r="AO73" s="142">
        <f>AO67/AO69</f>
        <v>11.454477611940298</v>
      </c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4"/>
      <c r="BE73" s="75"/>
      <c r="BF73" s="75"/>
      <c r="BG73" s="75"/>
      <c r="BH73" s="75"/>
      <c r="BI73" s="75"/>
      <c r="BJ73" s="75"/>
      <c r="BK73" s="75"/>
      <c r="BL73" s="75"/>
      <c r="BM73" s="75"/>
    </row>
    <row r="74" spans="1:65" ht="39" customHeight="1" x14ac:dyDescent="0.2">
      <c r="A74" s="110">
        <v>3</v>
      </c>
      <c r="B74" s="111"/>
      <c r="C74" s="111"/>
      <c r="D74" s="111"/>
      <c r="E74" s="111"/>
      <c r="F74" s="112"/>
      <c r="G74" s="126">
        <v>615031</v>
      </c>
      <c r="H74" s="127"/>
      <c r="I74" s="127"/>
      <c r="J74" s="127"/>
      <c r="K74" s="127"/>
      <c r="L74" s="128"/>
      <c r="M74" s="113" t="s">
        <v>215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26" t="s">
        <v>91</v>
      </c>
      <c r="AA74" s="127"/>
      <c r="AB74" s="127"/>
      <c r="AC74" s="127"/>
      <c r="AD74" s="128"/>
      <c r="AE74" s="197" t="s">
        <v>131</v>
      </c>
      <c r="AF74" s="198"/>
      <c r="AG74" s="198"/>
      <c r="AH74" s="198"/>
      <c r="AI74" s="198"/>
      <c r="AJ74" s="198"/>
      <c r="AK74" s="198"/>
      <c r="AL74" s="198"/>
      <c r="AM74" s="198"/>
      <c r="AN74" s="199"/>
      <c r="AO74" s="142">
        <f>AO67/AO70</f>
        <v>14.618095238095236</v>
      </c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4"/>
      <c r="BE74" s="75"/>
      <c r="BF74" s="75"/>
      <c r="BG74" s="75"/>
      <c r="BH74" s="75"/>
      <c r="BI74" s="75"/>
      <c r="BJ74" s="75"/>
      <c r="BK74" s="75"/>
      <c r="BL74" s="75"/>
      <c r="BM74" s="75"/>
    </row>
    <row r="75" spans="1:65" s="84" customFormat="1" ht="12.75" customHeight="1" x14ac:dyDescent="0.2">
      <c r="A75" s="98">
        <v>4</v>
      </c>
      <c r="B75" s="99"/>
      <c r="C75" s="99"/>
      <c r="D75" s="99"/>
      <c r="E75" s="99"/>
      <c r="F75" s="100"/>
      <c r="G75" s="126">
        <v>615031</v>
      </c>
      <c r="H75" s="127"/>
      <c r="I75" s="127"/>
      <c r="J75" s="127"/>
      <c r="K75" s="127"/>
      <c r="L75" s="128"/>
      <c r="M75" s="104" t="s">
        <v>94</v>
      </c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6"/>
      <c r="Z75" s="120" t="s">
        <v>75</v>
      </c>
      <c r="AA75" s="121"/>
      <c r="AB75" s="121"/>
      <c r="AC75" s="121"/>
      <c r="AD75" s="122"/>
      <c r="AE75" s="197"/>
      <c r="AF75" s="198"/>
      <c r="AG75" s="198"/>
      <c r="AH75" s="198"/>
      <c r="AI75" s="198"/>
      <c r="AJ75" s="198"/>
      <c r="AK75" s="198"/>
      <c r="AL75" s="198"/>
      <c r="AM75" s="198"/>
      <c r="AN75" s="199"/>
      <c r="AO75" s="262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4"/>
      <c r="BE75" s="76"/>
      <c r="BF75" s="76"/>
      <c r="BG75" s="76"/>
      <c r="BH75" s="76"/>
      <c r="BI75" s="76"/>
      <c r="BJ75" s="76"/>
      <c r="BK75" s="76"/>
      <c r="BL75" s="76"/>
      <c r="BM75" s="76"/>
    </row>
    <row r="76" spans="1:65" s="84" customFormat="1" ht="48" customHeight="1" x14ac:dyDescent="0.2">
      <c r="A76" s="110">
        <v>1</v>
      </c>
      <c r="B76" s="111"/>
      <c r="C76" s="111"/>
      <c r="D76" s="111"/>
      <c r="E76" s="111"/>
      <c r="F76" s="112"/>
      <c r="G76" s="126">
        <v>615031</v>
      </c>
      <c r="H76" s="127"/>
      <c r="I76" s="127"/>
      <c r="J76" s="127"/>
      <c r="K76" s="127"/>
      <c r="L76" s="128"/>
      <c r="M76" s="113" t="s">
        <v>287</v>
      </c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126" t="s">
        <v>115</v>
      </c>
      <c r="AA76" s="127"/>
      <c r="AB76" s="127"/>
      <c r="AC76" s="127"/>
      <c r="AD76" s="128"/>
      <c r="AE76" s="197" t="s">
        <v>216</v>
      </c>
      <c r="AF76" s="198"/>
      <c r="AG76" s="198"/>
      <c r="AH76" s="198"/>
      <c r="AI76" s="198"/>
      <c r="AJ76" s="198"/>
      <c r="AK76" s="198"/>
      <c r="AL76" s="198"/>
      <c r="AM76" s="198"/>
      <c r="AN76" s="199"/>
      <c r="AO76" s="129">
        <v>80</v>
      </c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1"/>
      <c r="BE76" s="76"/>
      <c r="BF76" s="76"/>
      <c r="BG76" s="76"/>
      <c r="BH76" s="76"/>
      <c r="BI76" s="76"/>
      <c r="BJ76" s="76"/>
      <c r="BK76" s="76"/>
      <c r="BL76" s="76"/>
      <c r="BM76" s="76"/>
    </row>
    <row r="77" spans="1:65" s="84" customFormat="1" ht="52.5" customHeight="1" x14ac:dyDescent="0.2">
      <c r="A77" s="110">
        <v>2</v>
      </c>
      <c r="B77" s="111"/>
      <c r="C77" s="111"/>
      <c r="D77" s="111"/>
      <c r="E77" s="111"/>
      <c r="F77" s="112"/>
      <c r="G77" s="126">
        <v>615031</v>
      </c>
      <c r="H77" s="127"/>
      <c r="I77" s="127"/>
      <c r="J77" s="127"/>
      <c r="K77" s="127"/>
      <c r="L77" s="128"/>
      <c r="M77" s="113" t="s">
        <v>286</v>
      </c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26" t="s">
        <v>115</v>
      </c>
      <c r="AA77" s="127"/>
      <c r="AB77" s="127"/>
      <c r="AC77" s="127"/>
      <c r="AD77" s="128"/>
      <c r="AE77" s="197" t="s">
        <v>216</v>
      </c>
      <c r="AF77" s="198"/>
      <c r="AG77" s="198"/>
      <c r="AH77" s="198"/>
      <c r="AI77" s="198"/>
      <c r="AJ77" s="198"/>
      <c r="AK77" s="198"/>
      <c r="AL77" s="198"/>
      <c r="AM77" s="198"/>
      <c r="AN77" s="199"/>
      <c r="AO77" s="129">
        <v>112.5</v>
      </c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1"/>
      <c r="BE77" s="76"/>
      <c r="BF77" s="76"/>
      <c r="BG77" s="76"/>
      <c r="BH77" s="76"/>
      <c r="BI77" s="76"/>
      <c r="BJ77" s="76"/>
      <c r="BK77" s="76"/>
      <c r="BL77" s="76"/>
      <c r="BM77" s="76"/>
    </row>
    <row r="78" spans="1:65" s="84" customFormat="1" ht="39.75" customHeight="1" x14ac:dyDescent="0.2">
      <c r="A78" s="110">
        <v>3</v>
      </c>
      <c r="B78" s="111"/>
      <c r="C78" s="111"/>
      <c r="D78" s="111"/>
      <c r="E78" s="111"/>
      <c r="F78" s="112"/>
      <c r="G78" s="126">
        <v>615031</v>
      </c>
      <c r="H78" s="127"/>
      <c r="I78" s="127"/>
      <c r="J78" s="127"/>
      <c r="K78" s="127"/>
      <c r="L78" s="128"/>
      <c r="M78" s="113" t="s">
        <v>217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26" t="s">
        <v>115</v>
      </c>
      <c r="AA78" s="127"/>
      <c r="AB78" s="127"/>
      <c r="AC78" s="127"/>
      <c r="AD78" s="128"/>
      <c r="AE78" s="197" t="s">
        <v>131</v>
      </c>
      <c r="AF78" s="198"/>
      <c r="AG78" s="198"/>
      <c r="AH78" s="198"/>
      <c r="AI78" s="198"/>
      <c r="AJ78" s="198"/>
      <c r="AK78" s="198"/>
      <c r="AL78" s="198"/>
      <c r="AM78" s="198"/>
      <c r="AN78" s="199"/>
      <c r="AO78" s="129">
        <v>100</v>
      </c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1"/>
      <c r="BE78" s="76"/>
      <c r="BF78" s="76"/>
      <c r="BG78" s="76"/>
      <c r="BH78" s="76"/>
      <c r="BI78" s="76"/>
      <c r="BJ78" s="76"/>
      <c r="BK78" s="76"/>
      <c r="BL78" s="76"/>
      <c r="BM78" s="76"/>
    </row>
    <row r="79" spans="1:65" s="84" customFormat="1" ht="11.25" customHeight="1" x14ac:dyDescent="0.2">
      <c r="A79" s="157"/>
      <c r="B79" s="157"/>
      <c r="C79" s="157"/>
      <c r="D79" s="157"/>
      <c r="E79" s="157"/>
      <c r="F79" s="157"/>
      <c r="G79" s="120"/>
      <c r="H79" s="121"/>
      <c r="I79" s="121"/>
      <c r="J79" s="121"/>
      <c r="K79" s="121"/>
      <c r="L79" s="122"/>
      <c r="M79" s="104" t="s">
        <v>105</v>
      </c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7" t="s">
        <v>75</v>
      </c>
      <c r="AA79" s="107"/>
      <c r="AB79" s="107"/>
      <c r="AC79" s="107"/>
      <c r="AD79" s="10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</row>
    <row r="80" spans="1:65" ht="12.75" customHeight="1" x14ac:dyDescent="0.2">
      <c r="A80" s="138">
        <v>1</v>
      </c>
      <c r="B80" s="138"/>
      <c r="C80" s="138"/>
      <c r="D80" s="138"/>
      <c r="E80" s="138"/>
      <c r="F80" s="138"/>
      <c r="G80" s="126"/>
      <c r="H80" s="127"/>
      <c r="I80" s="127"/>
      <c r="J80" s="127"/>
      <c r="K80" s="127"/>
      <c r="L80" s="128"/>
      <c r="M80" s="104" t="s">
        <v>77</v>
      </c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7"/>
      <c r="AA80" s="107"/>
      <c r="AB80" s="107"/>
      <c r="AC80" s="107"/>
      <c r="AD80" s="10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</row>
    <row r="81" spans="1:55" ht="25.5" customHeight="1" x14ac:dyDescent="0.2">
      <c r="A81" s="160">
        <v>1</v>
      </c>
      <c r="B81" s="160"/>
      <c r="C81" s="160"/>
      <c r="D81" s="160"/>
      <c r="E81" s="160"/>
      <c r="F81" s="160"/>
      <c r="G81" s="126">
        <v>615031</v>
      </c>
      <c r="H81" s="127"/>
      <c r="I81" s="127"/>
      <c r="J81" s="127"/>
      <c r="K81" s="127"/>
      <c r="L81" s="128"/>
      <c r="M81" s="113" t="s">
        <v>118</v>
      </c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4"/>
      <c r="Z81" s="116" t="s">
        <v>91</v>
      </c>
      <c r="AA81" s="116"/>
      <c r="AB81" s="116"/>
      <c r="AC81" s="116"/>
      <c r="AD81" s="116"/>
      <c r="AE81" s="137" t="s">
        <v>372</v>
      </c>
      <c r="AF81" s="137"/>
      <c r="AG81" s="137"/>
      <c r="AH81" s="137"/>
      <c r="AI81" s="137"/>
      <c r="AJ81" s="137"/>
      <c r="AK81" s="137"/>
      <c r="AL81" s="137"/>
      <c r="AM81" s="137"/>
      <c r="AN81" s="137"/>
      <c r="AO81" s="159">
        <f>AO82+AO83+AO84+AO85</f>
        <v>495.09999999999997</v>
      </c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</row>
    <row r="82" spans="1:55" ht="12.75" customHeight="1" x14ac:dyDescent="0.2">
      <c r="A82" s="160">
        <v>2</v>
      </c>
      <c r="B82" s="160"/>
      <c r="C82" s="160"/>
      <c r="D82" s="160"/>
      <c r="E82" s="160"/>
      <c r="F82" s="160"/>
      <c r="G82" s="126">
        <v>615031</v>
      </c>
      <c r="H82" s="127"/>
      <c r="I82" s="127"/>
      <c r="J82" s="127"/>
      <c r="K82" s="127"/>
      <c r="L82" s="128"/>
      <c r="M82" s="113" t="s">
        <v>120</v>
      </c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4"/>
      <c r="Z82" s="116" t="s">
        <v>91</v>
      </c>
      <c r="AA82" s="116"/>
      <c r="AB82" s="116"/>
      <c r="AC82" s="116"/>
      <c r="AD82" s="116"/>
      <c r="AE82" s="137" t="s">
        <v>372</v>
      </c>
      <c r="AF82" s="137"/>
      <c r="AG82" s="137"/>
      <c r="AH82" s="137"/>
      <c r="AI82" s="137"/>
      <c r="AJ82" s="137"/>
      <c r="AK82" s="137"/>
      <c r="AL82" s="137"/>
      <c r="AM82" s="137"/>
      <c r="AN82" s="137"/>
      <c r="AO82" s="159">
        <v>357.9</v>
      </c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</row>
    <row r="83" spans="1:55" ht="12.75" customHeight="1" x14ac:dyDescent="0.2">
      <c r="A83" s="160">
        <v>3</v>
      </c>
      <c r="B83" s="160"/>
      <c r="C83" s="160"/>
      <c r="D83" s="160"/>
      <c r="E83" s="160"/>
      <c r="F83" s="160"/>
      <c r="G83" s="126">
        <v>615031</v>
      </c>
      <c r="H83" s="127"/>
      <c r="I83" s="127"/>
      <c r="J83" s="127"/>
      <c r="K83" s="127"/>
      <c r="L83" s="128"/>
      <c r="M83" s="113" t="s">
        <v>121</v>
      </c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4"/>
      <c r="Z83" s="116" t="s">
        <v>91</v>
      </c>
      <c r="AA83" s="116"/>
      <c r="AB83" s="116"/>
      <c r="AC83" s="116"/>
      <c r="AD83" s="116"/>
      <c r="AE83" s="137" t="s">
        <v>372</v>
      </c>
      <c r="AF83" s="137"/>
      <c r="AG83" s="137"/>
      <c r="AH83" s="137"/>
      <c r="AI83" s="137"/>
      <c r="AJ83" s="137"/>
      <c r="AK83" s="137"/>
      <c r="AL83" s="137"/>
      <c r="AM83" s="137"/>
      <c r="AN83" s="137"/>
      <c r="AO83" s="159">
        <v>53.4</v>
      </c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</row>
    <row r="84" spans="1:55" ht="12.75" customHeight="1" x14ac:dyDescent="0.2">
      <c r="A84" s="160">
        <v>4</v>
      </c>
      <c r="B84" s="160"/>
      <c r="C84" s="160"/>
      <c r="D84" s="160"/>
      <c r="E84" s="160"/>
      <c r="F84" s="160"/>
      <c r="G84" s="126">
        <v>615031</v>
      </c>
      <c r="H84" s="127"/>
      <c r="I84" s="127"/>
      <c r="J84" s="127"/>
      <c r="K84" s="127"/>
      <c r="L84" s="128"/>
      <c r="M84" s="113" t="s">
        <v>122</v>
      </c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4"/>
      <c r="Z84" s="116" t="s">
        <v>91</v>
      </c>
      <c r="AA84" s="116"/>
      <c r="AB84" s="116"/>
      <c r="AC84" s="116"/>
      <c r="AD84" s="116"/>
      <c r="AE84" s="137" t="s">
        <v>372</v>
      </c>
      <c r="AF84" s="137"/>
      <c r="AG84" s="137"/>
      <c r="AH84" s="137"/>
      <c r="AI84" s="137"/>
      <c r="AJ84" s="137"/>
      <c r="AK84" s="137"/>
      <c r="AL84" s="137"/>
      <c r="AM84" s="137"/>
      <c r="AN84" s="137"/>
      <c r="AO84" s="159">
        <v>61.1</v>
      </c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</row>
    <row r="85" spans="1:55" ht="12.75" customHeight="1" x14ac:dyDescent="0.2">
      <c r="A85" s="160">
        <v>5</v>
      </c>
      <c r="B85" s="160"/>
      <c r="C85" s="160"/>
      <c r="D85" s="160"/>
      <c r="E85" s="160"/>
      <c r="F85" s="160"/>
      <c r="G85" s="126">
        <v>615031</v>
      </c>
      <c r="H85" s="127"/>
      <c r="I85" s="127"/>
      <c r="J85" s="127"/>
      <c r="K85" s="127"/>
      <c r="L85" s="128"/>
      <c r="M85" s="113" t="s">
        <v>218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116" t="s">
        <v>91</v>
      </c>
      <c r="AA85" s="116"/>
      <c r="AB85" s="116"/>
      <c r="AC85" s="116"/>
      <c r="AD85" s="116"/>
      <c r="AE85" s="137" t="s">
        <v>372</v>
      </c>
      <c r="AF85" s="137"/>
      <c r="AG85" s="137"/>
      <c r="AH85" s="137"/>
      <c r="AI85" s="137"/>
      <c r="AJ85" s="137"/>
      <c r="AK85" s="137"/>
      <c r="AL85" s="137"/>
      <c r="AM85" s="137"/>
      <c r="AN85" s="137"/>
      <c r="AO85" s="142">
        <v>22.7</v>
      </c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4"/>
    </row>
    <row r="86" spans="1:55" ht="12.75" customHeight="1" x14ac:dyDescent="0.2">
      <c r="A86" s="160">
        <v>6</v>
      </c>
      <c r="B86" s="160"/>
      <c r="C86" s="160"/>
      <c r="D86" s="160"/>
      <c r="E86" s="160"/>
      <c r="F86" s="160"/>
      <c r="G86" s="126">
        <v>615031</v>
      </c>
      <c r="H86" s="127"/>
      <c r="I86" s="127"/>
      <c r="J86" s="127"/>
      <c r="K86" s="127"/>
      <c r="L86" s="128"/>
      <c r="M86" s="113" t="s">
        <v>123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126" t="s">
        <v>124</v>
      </c>
      <c r="AA86" s="127"/>
      <c r="AB86" s="127"/>
      <c r="AC86" s="127"/>
      <c r="AD86" s="128"/>
      <c r="AE86" s="137" t="s">
        <v>261</v>
      </c>
      <c r="AF86" s="137"/>
      <c r="AG86" s="137"/>
      <c r="AH86" s="137"/>
      <c r="AI86" s="137"/>
      <c r="AJ86" s="137"/>
      <c r="AK86" s="137"/>
      <c r="AL86" s="137"/>
      <c r="AM86" s="137"/>
      <c r="AN86" s="137"/>
      <c r="AO86" s="142">
        <v>1361.1</v>
      </c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4"/>
    </row>
    <row r="87" spans="1:55" ht="12.75" customHeight="1" x14ac:dyDescent="0.2">
      <c r="A87" s="160">
        <v>7</v>
      </c>
      <c r="B87" s="160"/>
      <c r="C87" s="160"/>
      <c r="D87" s="160"/>
      <c r="E87" s="160"/>
      <c r="F87" s="160"/>
      <c r="G87" s="126">
        <v>615031</v>
      </c>
      <c r="H87" s="127"/>
      <c r="I87" s="127"/>
      <c r="J87" s="127"/>
      <c r="K87" s="127"/>
      <c r="L87" s="128"/>
      <c r="M87" s="113" t="s">
        <v>219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126" t="s">
        <v>124</v>
      </c>
      <c r="AA87" s="127"/>
      <c r="AB87" s="127"/>
      <c r="AC87" s="127"/>
      <c r="AD87" s="128"/>
      <c r="AE87" s="137" t="s">
        <v>261</v>
      </c>
      <c r="AF87" s="137"/>
      <c r="AG87" s="137"/>
      <c r="AH87" s="137"/>
      <c r="AI87" s="137"/>
      <c r="AJ87" s="137"/>
      <c r="AK87" s="137"/>
      <c r="AL87" s="137"/>
      <c r="AM87" s="137"/>
      <c r="AN87" s="137"/>
      <c r="AO87" s="142">
        <v>82.1</v>
      </c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4"/>
    </row>
    <row r="88" spans="1:55" ht="12.75" customHeight="1" x14ac:dyDescent="0.2">
      <c r="A88" s="160">
        <v>8</v>
      </c>
      <c r="B88" s="160"/>
      <c r="C88" s="160"/>
      <c r="D88" s="160"/>
      <c r="E88" s="160"/>
      <c r="F88" s="160"/>
      <c r="G88" s="126">
        <v>615031</v>
      </c>
      <c r="H88" s="127"/>
      <c r="I88" s="127"/>
      <c r="J88" s="127"/>
      <c r="K88" s="127"/>
      <c r="L88" s="128"/>
      <c r="M88" s="113" t="s">
        <v>125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126" t="s">
        <v>124</v>
      </c>
      <c r="AA88" s="127"/>
      <c r="AB88" s="127"/>
      <c r="AC88" s="127"/>
      <c r="AD88" s="128"/>
      <c r="AE88" s="137" t="s">
        <v>261</v>
      </c>
      <c r="AF88" s="137"/>
      <c r="AG88" s="137"/>
      <c r="AH88" s="137"/>
      <c r="AI88" s="137"/>
      <c r="AJ88" s="137"/>
      <c r="AK88" s="137"/>
      <c r="AL88" s="137"/>
      <c r="AM88" s="137"/>
      <c r="AN88" s="137"/>
      <c r="AO88" s="142">
        <v>1542.6</v>
      </c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4"/>
    </row>
    <row r="89" spans="1:55" ht="12.75" customHeight="1" x14ac:dyDescent="0.2">
      <c r="A89" s="98">
        <v>2</v>
      </c>
      <c r="B89" s="99"/>
      <c r="C89" s="99"/>
      <c r="D89" s="99"/>
      <c r="E89" s="99"/>
      <c r="F89" s="100"/>
      <c r="G89" s="126">
        <v>615031</v>
      </c>
      <c r="H89" s="127"/>
      <c r="I89" s="127"/>
      <c r="J89" s="127"/>
      <c r="K89" s="127"/>
      <c r="L89" s="128"/>
      <c r="M89" s="104" t="s">
        <v>85</v>
      </c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6"/>
      <c r="Z89" s="107"/>
      <c r="AA89" s="107"/>
      <c r="AB89" s="107"/>
      <c r="AC89" s="107"/>
      <c r="AD89" s="10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</row>
    <row r="90" spans="1:55" ht="27" customHeight="1" x14ac:dyDescent="0.2">
      <c r="A90" s="160">
        <v>1</v>
      </c>
      <c r="B90" s="160"/>
      <c r="C90" s="160"/>
      <c r="D90" s="160"/>
      <c r="E90" s="160"/>
      <c r="F90" s="160"/>
      <c r="G90" s="126">
        <v>615031</v>
      </c>
      <c r="H90" s="127"/>
      <c r="I90" s="127"/>
      <c r="J90" s="127"/>
      <c r="K90" s="127"/>
      <c r="L90" s="128"/>
      <c r="M90" s="113" t="s">
        <v>260</v>
      </c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4"/>
      <c r="Z90" s="116" t="s">
        <v>126</v>
      </c>
      <c r="AA90" s="116"/>
      <c r="AB90" s="116"/>
      <c r="AC90" s="116"/>
      <c r="AD90" s="116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</row>
    <row r="91" spans="1:55" ht="12.75" customHeight="1" x14ac:dyDescent="0.2">
      <c r="A91" s="160">
        <v>2</v>
      </c>
      <c r="B91" s="160"/>
      <c r="C91" s="160"/>
      <c r="D91" s="160"/>
      <c r="E91" s="160"/>
      <c r="F91" s="160"/>
      <c r="G91" s="126">
        <v>615031</v>
      </c>
      <c r="H91" s="127"/>
      <c r="I91" s="127"/>
      <c r="J91" s="127"/>
      <c r="K91" s="127"/>
      <c r="L91" s="128"/>
      <c r="M91" s="113" t="s">
        <v>120</v>
      </c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4"/>
      <c r="Z91" s="116" t="s">
        <v>91</v>
      </c>
      <c r="AA91" s="116"/>
      <c r="AB91" s="116"/>
      <c r="AC91" s="116"/>
      <c r="AD91" s="116"/>
      <c r="AE91" s="137" t="s">
        <v>262</v>
      </c>
      <c r="AF91" s="137"/>
      <c r="AG91" s="137"/>
      <c r="AH91" s="137"/>
      <c r="AI91" s="137"/>
      <c r="AJ91" s="137"/>
      <c r="AK91" s="137"/>
      <c r="AL91" s="137"/>
      <c r="AM91" s="137"/>
      <c r="AN91" s="137"/>
      <c r="AO91" s="159">
        <v>268</v>
      </c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</row>
    <row r="92" spans="1:55" ht="12.75" customHeight="1" x14ac:dyDescent="0.2">
      <c r="A92" s="160">
        <v>3</v>
      </c>
      <c r="B92" s="160"/>
      <c r="C92" s="160"/>
      <c r="D92" s="160"/>
      <c r="E92" s="160"/>
      <c r="F92" s="160"/>
      <c r="G92" s="126">
        <v>615031</v>
      </c>
      <c r="H92" s="127"/>
      <c r="I92" s="127"/>
      <c r="J92" s="127"/>
      <c r="K92" s="127"/>
      <c r="L92" s="128"/>
      <c r="M92" s="113" t="s">
        <v>121</v>
      </c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4"/>
      <c r="Z92" s="116" t="s">
        <v>128</v>
      </c>
      <c r="AA92" s="116"/>
      <c r="AB92" s="116"/>
      <c r="AC92" s="116"/>
      <c r="AD92" s="116"/>
      <c r="AE92" s="137" t="s">
        <v>262</v>
      </c>
      <c r="AF92" s="137"/>
      <c r="AG92" s="137"/>
      <c r="AH92" s="137"/>
      <c r="AI92" s="137"/>
      <c r="AJ92" s="137"/>
      <c r="AK92" s="137"/>
      <c r="AL92" s="137"/>
      <c r="AM92" s="137"/>
      <c r="AN92" s="137"/>
      <c r="AO92" s="196">
        <v>2260.42</v>
      </c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</row>
    <row r="93" spans="1:55" ht="12.75" customHeight="1" x14ac:dyDescent="0.2">
      <c r="A93" s="160">
        <v>4</v>
      </c>
      <c r="B93" s="160"/>
      <c r="C93" s="160"/>
      <c r="D93" s="160"/>
      <c r="E93" s="160"/>
      <c r="F93" s="160"/>
      <c r="G93" s="126">
        <v>615031</v>
      </c>
      <c r="H93" s="127"/>
      <c r="I93" s="127"/>
      <c r="J93" s="127"/>
      <c r="K93" s="127"/>
      <c r="L93" s="128"/>
      <c r="M93" s="113" t="s">
        <v>122</v>
      </c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4"/>
      <c r="Z93" s="116" t="s">
        <v>129</v>
      </c>
      <c r="AA93" s="116"/>
      <c r="AB93" s="116"/>
      <c r="AC93" s="116"/>
      <c r="AD93" s="116"/>
      <c r="AE93" s="137" t="s">
        <v>262</v>
      </c>
      <c r="AF93" s="137"/>
      <c r="AG93" s="137"/>
      <c r="AH93" s="137"/>
      <c r="AI93" s="137"/>
      <c r="AJ93" s="137"/>
      <c r="AK93" s="137"/>
      <c r="AL93" s="137"/>
      <c r="AM93" s="137"/>
      <c r="AN93" s="137"/>
      <c r="AO93" s="196">
        <v>137759.06</v>
      </c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</row>
    <row r="94" spans="1:55" ht="12.75" customHeight="1" x14ac:dyDescent="0.2">
      <c r="A94" s="110">
        <v>5</v>
      </c>
      <c r="B94" s="111"/>
      <c r="C94" s="111"/>
      <c r="D94" s="111"/>
      <c r="E94" s="111"/>
      <c r="F94" s="112"/>
      <c r="G94" s="126">
        <v>615031</v>
      </c>
      <c r="H94" s="127"/>
      <c r="I94" s="127"/>
      <c r="J94" s="127"/>
      <c r="K94" s="127"/>
      <c r="L94" s="128"/>
      <c r="M94" s="113" t="s">
        <v>218</v>
      </c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126" t="s">
        <v>220</v>
      </c>
      <c r="AA94" s="127"/>
      <c r="AB94" s="127"/>
      <c r="AC94" s="127"/>
      <c r="AD94" s="128"/>
      <c r="AE94" s="137" t="s">
        <v>262</v>
      </c>
      <c r="AF94" s="137"/>
      <c r="AG94" s="137"/>
      <c r="AH94" s="137"/>
      <c r="AI94" s="137"/>
      <c r="AJ94" s="137"/>
      <c r="AK94" s="137"/>
      <c r="AL94" s="137"/>
      <c r="AM94" s="137"/>
      <c r="AN94" s="137"/>
      <c r="AO94" s="129">
        <v>15.09</v>
      </c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1"/>
    </row>
    <row r="95" spans="1:55" ht="12.75" customHeight="1" x14ac:dyDescent="0.2">
      <c r="A95" s="98">
        <v>3</v>
      </c>
      <c r="B95" s="99"/>
      <c r="C95" s="99"/>
      <c r="D95" s="99"/>
      <c r="E95" s="99"/>
      <c r="F95" s="100"/>
      <c r="G95" s="120"/>
      <c r="H95" s="121"/>
      <c r="I95" s="121"/>
      <c r="J95" s="121"/>
      <c r="K95" s="121"/>
      <c r="L95" s="122"/>
      <c r="M95" s="104" t="s">
        <v>89</v>
      </c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107"/>
      <c r="AA95" s="107"/>
      <c r="AB95" s="107"/>
      <c r="AC95" s="107"/>
      <c r="AD95" s="107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</row>
    <row r="96" spans="1:55" ht="26.25" customHeight="1" x14ac:dyDescent="0.2">
      <c r="A96" s="160">
        <v>1</v>
      </c>
      <c r="B96" s="160"/>
      <c r="C96" s="160"/>
      <c r="D96" s="160"/>
      <c r="E96" s="160"/>
      <c r="F96" s="160"/>
      <c r="G96" s="126" t="s">
        <v>301</v>
      </c>
      <c r="H96" s="127"/>
      <c r="I96" s="127"/>
      <c r="J96" s="127"/>
      <c r="K96" s="127"/>
      <c r="L96" s="128"/>
      <c r="M96" s="113" t="s">
        <v>130</v>
      </c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4"/>
      <c r="Z96" s="116" t="s">
        <v>126</v>
      </c>
      <c r="AA96" s="116"/>
      <c r="AB96" s="116"/>
      <c r="AC96" s="116"/>
      <c r="AD96" s="116"/>
      <c r="AE96" s="113" t="s">
        <v>131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</row>
    <row r="97" spans="1:55" ht="24.75" customHeight="1" x14ac:dyDescent="0.2">
      <c r="A97" s="160">
        <v>2</v>
      </c>
      <c r="B97" s="160"/>
      <c r="C97" s="160"/>
      <c r="D97" s="160"/>
      <c r="E97" s="160"/>
      <c r="F97" s="160"/>
      <c r="G97" s="256">
        <v>615031</v>
      </c>
      <c r="H97" s="127"/>
      <c r="I97" s="127"/>
      <c r="J97" s="127"/>
      <c r="K97" s="127"/>
      <c r="L97" s="128"/>
      <c r="M97" s="113" t="s">
        <v>120</v>
      </c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4"/>
      <c r="Z97" s="137" t="s">
        <v>285</v>
      </c>
      <c r="AA97" s="137"/>
      <c r="AB97" s="137"/>
      <c r="AC97" s="137"/>
      <c r="AD97" s="137"/>
      <c r="AE97" s="113" t="s">
        <v>131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159">
        <f>SUM(AO91/AO86)</f>
        <v>0.19689956652707372</v>
      </c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</row>
    <row r="98" spans="1:55" ht="23.25" customHeight="1" x14ac:dyDescent="0.2">
      <c r="A98" s="160">
        <v>3</v>
      </c>
      <c r="B98" s="160"/>
      <c r="C98" s="160"/>
      <c r="D98" s="160"/>
      <c r="E98" s="160"/>
      <c r="F98" s="160"/>
      <c r="G98" s="101" t="s">
        <v>302</v>
      </c>
      <c r="H98" s="102"/>
      <c r="I98" s="102"/>
      <c r="J98" s="102"/>
      <c r="K98" s="102"/>
      <c r="L98" s="103"/>
      <c r="M98" s="113" t="s">
        <v>121</v>
      </c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4"/>
      <c r="Z98" s="137" t="s">
        <v>133</v>
      </c>
      <c r="AA98" s="137"/>
      <c r="AB98" s="137"/>
      <c r="AC98" s="137"/>
      <c r="AD98" s="137"/>
      <c r="AE98" s="113" t="s">
        <v>131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159">
        <f>SUM(AO92/AO86)</f>
        <v>1.6607302916758506</v>
      </c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</row>
    <row r="99" spans="1:55" ht="24.75" customHeight="1" x14ac:dyDescent="0.2">
      <c r="A99" s="160">
        <v>4</v>
      </c>
      <c r="B99" s="160"/>
      <c r="C99" s="160"/>
      <c r="D99" s="160"/>
      <c r="E99" s="160"/>
      <c r="F99" s="160"/>
      <c r="G99" s="101" t="s">
        <v>302</v>
      </c>
      <c r="H99" s="102"/>
      <c r="I99" s="102"/>
      <c r="J99" s="102"/>
      <c r="K99" s="102"/>
      <c r="L99" s="103"/>
      <c r="M99" s="113" t="s">
        <v>122</v>
      </c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4"/>
      <c r="Z99" s="137" t="s">
        <v>134</v>
      </c>
      <c r="AA99" s="137"/>
      <c r="AB99" s="137"/>
      <c r="AC99" s="137"/>
      <c r="AD99" s="137"/>
      <c r="AE99" s="113" t="s">
        <v>131</v>
      </c>
      <c r="AF99" s="114"/>
      <c r="AG99" s="114"/>
      <c r="AH99" s="114"/>
      <c r="AI99" s="114"/>
      <c r="AJ99" s="114"/>
      <c r="AK99" s="114"/>
      <c r="AL99" s="114"/>
      <c r="AM99" s="114"/>
      <c r="AN99" s="115"/>
      <c r="AO99" s="159">
        <f>SUM(AO93/AO88)</f>
        <v>89.303163490211332</v>
      </c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</row>
    <row r="100" spans="1:55" ht="12.75" customHeight="1" x14ac:dyDescent="0.2">
      <c r="A100" s="110">
        <v>5</v>
      </c>
      <c r="B100" s="111"/>
      <c r="C100" s="111"/>
      <c r="D100" s="111"/>
      <c r="E100" s="111"/>
      <c r="F100" s="112"/>
      <c r="G100" s="256"/>
      <c r="H100" s="127"/>
      <c r="I100" s="127"/>
      <c r="J100" s="127"/>
      <c r="K100" s="127"/>
      <c r="L100" s="128"/>
      <c r="M100" s="113" t="s">
        <v>218</v>
      </c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5"/>
      <c r="Z100" s="126" t="s">
        <v>148</v>
      </c>
      <c r="AA100" s="127"/>
      <c r="AB100" s="127"/>
      <c r="AC100" s="127"/>
      <c r="AD100" s="128"/>
      <c r="AE100" s="113" t="s">
        <v>131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159">
        <f>SUM(AO94/AO87)</f>
        <v>0.18380024360535932</v>
      </c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</row>
    <row r="101" spans="1:55" ht="12.75" customHeight="1" x14ac:dyDescent="0.2">
      <c r="A101" s="98">
        <v>4</v>
      </c>
      <c r="B101" s="99"/>
      <c r="C101" s="99"/>
      <c r="D101" s="99"/>
      <c r="E101" s="99"/>
      <c r="F101" s="100"/>
      <c r="G101" s="101"/>
      <c r="H101" s="102"/>
      <c r="I101" s="102"/>
      <c r="J101" s="102"/>
      <c r="K101" s="102"/>
      <c r="L101" s="103"/>
      <c r="M101" s="104" t="s">
        <v>94</v>
      </c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107"/>
      <c r="AA101" s="107"/>
      <c r="AB101" s="107"/>
      <c r="AC101" s="107"/>
      <c r="AD101" s="107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</row>
    <row r="102" spans="1:55" ht="24.75" customHeight="1" x14ac:dyDescent="0.2">
      <c r="A102" s="160">
        <v>1</v>
      </c>
      <c r="B102" s="160"/>
      <c r="C102" s="160"/>
      <c r="D102" s="160"/>
      <c r="E102" s="160"/>
      <c r="F102" s="160"/>
      <c r="G102" s="167">
        <v>615031</v>
      </c>
      <c r="H102" s="102"/>
      <c r="I102" s="102"/>
      <c r="J102" s="102"/>
      <c r="K102" s="102"/>
      <c r="L102" s="103"/>
      <c r="M102" s="113" t="s">
        <v>135</v>
      </c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4"/>
      <c r="Z102" s="116" t="s">
        <v>115</v>
      </c>
      <c r="AA102" s="116"/>
      <c r="AB102" s="116"/>
      <c r="AC102" s="116"/>
      <c r="AD102" s="116"/>
      <c r="AE102" s="113" t="s">
        <v>131</v>
      </c>
      <c r="AF102" s="114"/>
      <c r="AG102" s="114"/>
      <c r="AH102" s="114"/>
      <c r="AI102" s="114"/>
      <c r="AJ102" s="114"/>
      <c r="AK102" s="114"/>
      <c r="AL102" s="114"/>
      <c r="AM102" s="114"/>
      <c r="AN102" s="115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</row>
    <row r="103" spans="1:55" ht="12.75" customHeight="1" x14ac:dyDescent="0.2">
      <c r="A103" s="160">
        <v>2</v>
      </c>
      <c r="B103" s="160"/>
      <c r="C103" s="160"/>
      <c r="D103" s="160"/>
      <c r="E103" s="160"/>
      <c r="F103" s="160"/>
      <c r="G103" s="167">
        <v>615031</v>
      </c>
      <c r="H103" s="102"/>
      <c r="I103" s="102"/>
      <c r="J103" s="102"/>
      <c r="K103" s="102"/>
      <c r="L103" s="103"/>
      <c r="M103" s="113" t="s">
        <v>120</v>
      </c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4"/>
      <c r="Z103" s="116" t="s">
        <v>115</v>
      </c>
      <c r="AA103" s="116"/>
      <c r="AB103" s="116"/>
      <c r="AC103" s="116"/>
      <c r="AD103" s="116"/>
      <c r="AE103" s="113" t="s">
        <v>131</v>
      </c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159">
        <v>1</v>
      </c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</row>
    <row r="104" spans="1:55" ht="12.75" customHeight="1" x14ac:dyDescent="0.2">
      <c r="A104" s="160">
        <v>3</v>
      </c>
      <c r="B104" s="160"/>
      <c r="C104" s="160"/>
      <c r="D104" s="160"/>
      <c r="E104" s="160"/>
      <c r="F104" s="160"/>
      <c r="G104" s="167">
        <v>615031</v>
      </c>
      <c r="H104" s="102"/>
      <c r="I104" s="102"/>
      <c r="J104" s="102"/>
      <c r="K104" s="102"/>
      <c r="L104" s="103"/>
      <c r="M104" s="113" t="s">
        <v>121</v>
      </c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4"/>
      <c r="Z104" s="116" t="s">
        <v>115</v>
      </c>
      <c r="AA104" s="116"/>
      <c r="AB104" s="116"/>
      <c r="AC104" s="116"/>
      <c r="AD104" s="116"/>
      <c r="AE104" s="113" t="s">
        <v>131</v>
      </c>
      <c r="AF104" s="114"/>
      <c r="AG104" s="114"/>
      <c r="AH104" s="114"/>
      <c r="AI104" s="114"/>
      <c r="AJ104" s="114"/>
      <c r="AK104" s="114"/>
      <c r="AL104" s="114"/>
      <c r="AM104" s="114"/>
      <c r="AN104" s="115"/>
      <c r="AO104" s="159">
        <v>1</v>
      </c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</row>
    <row r="105" spans="1:55" ht="12.75" customHeight="1" x14ac:dyDescent="0.2">
      <c r="A105" s="160">
        <v>4</v>
      </c>
      <c r="B105" s="160"/>
      <c r="C105" s="160"/>
      <c r="D105" s="160"/>
      <c r="E105" s="160"/>
      <c r="F105" s="160"/>
      <c r="G105" s="167">
        <v>615031</v>
      </c>
      <c r="H105" s="102"/>
      <c r="I105" s="102"/>
      <c r="J105" s="102"/>
      <c r="K105" s="102"/>
      <c r="L105" s="103"/>
      <c r="M105" s="113" t="s">
        <v>122</v>
      </c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4"/>
      <c r="Z105" s="116" t="s">
        <v>115</v>
      </c>
      <c r="AA105" s="116"/>
      <c r="AB105" s="116"/>
      <c r="AC105" s="116"/>
      <c r="AD105" s="116"/>
      <c r="AE105" s="113" t="s">
        <v>131</v>
      </c>
      <c r="AF105" s="114"/>
      <c r="AG105" s="114"/>
      <c r="AH105" s="114"/>
      <c r="AI105" s="114"/>
      <c r="AJ105" s="114"/>
      <c r="AK105" s="114"/>
      <c r="AL105" s="114"/>
      <c r="AM105" s="114"/>
      <c r="AN105" s="115"/>
      <c r="AO105" s="159">
        <v>1</v>
      </c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</row>
    <row r="106" spans="1:55" ht="12.75" customHeight="1" x14ac:dyDescent="0.2">
      <c r="A106" s="110">
        <v>5</v>
      </c>
      <c r="B106" s="111"/>
      <c r="C106" s="111"/>
      <c r="D106" s="111"/>
      <c r="E106" s="111"/>
      <c r="F106" s="112"/>
      <c r="G106" s="167">
        <v>615031</v>
      </c>
      <c r="H106" s="102"/>
      <c r="I106" s="102"/>
      <c r="J106" s="102"/>
      <c r="K106" s="102"/>
      <c r="L106" s="103"/>
      <c r="M106" s="113" t="s">
        <v>218</v>
      </c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5"/>
      <c r="Z106" s="126" t="s">
        <v>115</v>
      </c>
      <c r="AA106" s="127"/>
      <c r="AB106" s="127"/>
      <c r="AC106" s="127"/>
      <c r="AD106" s="128"/>
      <c r="AE106" s="113" t="s">
        <v>131</v>
      </c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159">
        <v>1</v>
      </c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</row>
    <row r="107" spans="1:55" ht="36" customHeight="1" x14ac:dyDescent="0.2">
      <c r="A107" s="160">
        <v>6</v>
      </c>
      <c r="B107" s="160"/>
      <c r="C107" s="160"/>
      <c r="D107" s="160"/>
      <c r="E107" s="160"/>
      <c r="F107" s="160"/>
      <c r="G107" s="167">
        <v>615031</v>
      </c>
      <c r="H107" s="102"/>
      <c r="I107" s="102"/>
      <c r="J107" s="102"/>
      <c r="K107" s="102"/>
      <c r="L107" s="103"/>
      <c r="M107" s="113" t="s">
        <v>168</v>
      </c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4"/>
      <c r="Z107" s="116" t="s">
        <v>115</v>
      </c>
      <c r="AA107" s="116"/>
      <c r="AB107" s="116"/>
      <c r="AC107" s="116"/>
      <c r="AD107" s="116"/>
      <c r="AE107" s="113" t="s">
        <v>131</v>
      </c>
      <c r="AF107" s="272"/>
      <c r="AG107" s="272"/>
      <c r="AH107" s="272"/>
      <c r="AI107" s="272"/>
      <c r="AJ107" s="272"/>
      <c r="AK107" s="272"/>
      <c r="AL107" s="272"/>
      <c r="AM107" s="272"/>
      <c r="AN107" s="273"/>
      <c r="AO107" s="159">
        <v>129.49</v>
      </c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</row>
    <row r="108" spans="1:55" s="96" customFormat="1" ht="26.25" hidden="1" customHeight="1" x14ac:dyDescent="0.2">
      <c r="A108" s="166"/>
      <c r="B108" s="166"/>
      <c r="C108" s="166"/>
      <c r="D108" s="166"/>
      <c r="E108" s="166"/>
      <c r="F108" s="166"/>
      <c r="G108" s="164"/>
      <c r="H108" s="164"/>
      <c r="I108" s="164"/>
      <c r="J108" s="164"/>
      <c r="K108" s="164"/>
      <c r="L108" s="164"/>
      <c r="M108" s="98" t="s">
        <v>354</v>
      </c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100"/>
      <c r="Z108" s="116"/>
      <c r="AA108" s="116"/>
      <c r="AB108" s="116"/>
      <c r="AC108" s="116"/>
      <c r="AD108" s="116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</row>
    <row r="109" spans="1:55" s="96" customFormat="1" ht="15.75" hidden="1" customHeight="1" x14ac:dyDescent="0.2">
      <c r="A109" s="166"/>
      <c r="B109" s="166"/>
      <c r="C109" s="166"/>
      <c r="D109" s="166"/>
      <c r="E109" s="166"/>
      <c r="F109" s="166"/>
      <c r="G109" s="164"/>
      <c r="H109" s="164"/>
      <c r="I109" s="164"/>
      <c r="J109" s="164"/>
      <c r="K109" s="164"/>
      <c r="L109" s="164"/>
      <c r="M109" s="235" t="s">
        <v>77</v>
      </c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116"/>
      <c r="AA109" s="116"/>
      <c r="AB109" s="116"/>
      <c r="AC109" s="116"/>
      <c r="AD109" s="116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</row>
    <row r="110" spans="1:55" s="96" customFormat="1" ht="27" hidden="1" customHeight="1" x14ac:dyDescent="0.2">
      <c r="A110" s="166">
        <v>1</v>
      </c>
      <c r="B110" s="166"/>
      <c r="C110" s="166"/>
      <c r="D110" s="166"/>
      <c r="E110" s="166"/>
      <c r="F110" s="166"/>
      <c r="G110" s="164"/>
      <c r="H110" s="164"/>
      <c r="I110" s="164"/>
      <c r="J110" s="164"/>
      <c r="K110" s="164"/>
      <c r="L110" s="164"/>
      <c r="M110" s="113" t="s">
        <v>355</v>
      </c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5"/>
      <c r="Z110" s="116" t="s">
        <v>91</v>
      </c>
      <c r="AA110" s="116"/>
      <c r="AB110" s="116"/>
      <c r="AC110" s="116"/>
      <c r="AD110" s="116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</row>
    <row r="111" spans="1:55" s="96" customFormat="1" ht="15.75" hidden="1" customHeight="1" x14ac:dyDescent="0.2">
      <c r="A111" s="166"/>
      <c r="B111" s="166"/>
      <c r="C111" s="166"/>
      <c r="D111" s="166"/>
      <c r="E111" s="166"/>
      <c r="F111" s="166"/>
      <c r="G111" s="164"/>
      <c r="H111" s="164"/>
      <c r="I111" s="164"/>
      <c r="J111" s="164"/>
      <c r="K111" s="164"/>
      <c r="L111" s="164"/>
      <c r="M111" s="235" t="s">
        <v>85</v>
      </c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116"/>
      <c r="AA111" s="116"/>
      <c r="AB111" s="116"/>
      <c r="AC111" s="116"/>
      <c r="AD111" s="116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</row>
    <row r="112" spans="1:55" s="96" customFormat="1" ht="15.75" hidden="1" customHeight="1" x14ac:dyDescent="0.2">
      <c r="A112" s="166">
        <v>1</v>
      </c>
      <c r="B112" s="166"/>
      <c r="C112" s="166"/>
      <c r="D112" s="166"/>
      <c r="E112" s="166"/>
      <c r="F112" s="166"/>
      <c r="G112" s="164"/>
      <c r="H112" s="164"/>
      <c r="I112" s="164"/>
      <c r="J112" s="164"/>
      <c r="K112" s="164"/>
      <c r="L112" s="164"/>
      <c r="M112" s="236" t="s">
        <v>358</v>
      </c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116" t="s">
        <v>347</v>
      </c>
      <c r="AA112" s="116"/>
      <c r="AB112" s="116"/>
      <c r="AC112" s="116"/>
      <c r="AD112" s="116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</row>
    <row r="113" spans="1:79" s="96" customFormat="1" ht="17.25" hidden="1" customHeight="1" x14ac:dyDescent="0.2">
      <c r="A113" s="166"/>
      <c r="B113" s="166"/>
      <c r="C113" s="166"/>
      <c r="D113" s="166"/>
      <c r="E113" s="166"/>
      <c r="F113" s="166"/>
      <c r="G113" s="164"/>
      <c r="H113" s="164"/>
      <c r="I113" s="164"/>
      <c r="J113" s="164"/>
      <c r="K113" s="164"/>
      <c r="L113" s="164"/>
      <c r="M113" s="235" t="s">
        <v>356</v>
      </c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116"/>
      <c r="AA113" s="116"/>
      <c r="AB113" s="116"/>
      <c r="AC113" s="116"/>
      <c r="AD113" s="116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</row>
    <row r="114" spans="1:79" s="96" customFormat="1" ht="17.25" hidden="1" customHeight="1" x14ac:dyDescent="0.2">
      <c r="A114" s="166"/>
      <c r="B114" s="166"/>
      <c r="C114" s="166"/>
      <c r="D114" s="166"/>
      <c r="E114" s="166"/>
      <c r="F114" s="166"/>
      <c r="G114" s="164"/>
      <c r="H114" s="164"/>
      <c r="I114" s="164"/>
      <c r="J114" s="164"/>
      <c r="K114" s="164"/>
      <c r="L114" s="164"/>
      <c r="M114" s="113" t="s">
        <v>359</v>
      </c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5"/>
      <c r="Z114" s="116" t="s">
        <v>91</v>
      </c>
      <c r="AA114" s="116"/>
      <c r="AB114" s="116"/>
      <c r="AC114" s="116"/>
      <c r="AD114" s="116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9" t="e">
        <f>AO110/AO112</f>
        <v>#DIV/0!</v>
      </c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</row>
    <row r="115" spans="1:79" s="96" customFormat="1" ht="17.25" hidden="1" customHeight="1" x14ac:dyDescent="0.2">
      <c r="A115" s="166"/>
      <c r="B115" s="166"/>
      <c r="C115" s="166"/>
      <c r="D115" s="166"/>
      <c r="E115" s="166"/>
      <c r="F115" s="166"/>
      <c r="G115" s="164"/>
      <c r="H115" s="164"/>
      <c r="I115" s="164"/>
      <c r="J115" s="164"/>
      <c r="K115" s="164"/>
      <c r="L115" s="164"/>
      <c r="M115" s="235" t="s">
        <v>357</v>
      </c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116"/>
      <c r="AA115" s="116"/>
      <c r="AB115" s="116"/>
      <c r="AC115" s="116"/>
      <c r="AD115" s="116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</row>
    <row r="116" spans="1:79" s="96" customFormat="1" ht="16.5" hidden="1" customHeight="1" x14ac:dyDescent="0.2">
      <c r="A116" s="166"/>
      <c r="B116" s="166"/>
      <c r="C116" s="166"/>
      <c r="D116" s="166"/>
      <c r="E116" s="166"/>
      <c r="F116" s="166"/>
      <c r="G116" s="164"/>
      <c r="H116" s="164"/>
      <c r="I116" s="164"/>
      <c r="J116" s="164"/>
      <c r="K116" s="164"/>
      <c r="L116" s="164"/>
      <c r="M116" s="113" t="s">
        <v>360</v>
      </c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5"/>
      <c r="Z116" s="116" t="s">
        <v>115</v>
      </c>
      <c r="AA116" s="116"/>
      <c r="AB116" s="116"/>
      <c r="AC116" s="116"/>
      <c r="AD116" s="116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234">
        <v>1</v>
      </c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</row>
    <row r="117" spans="1:79" s="80" customFormat="1" ht="15.75" customHeight="1" x14ac:dyDescent="0.2">
      <c r="A117" s="188" t="s">
        <v>67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</row>
    <row r="118" spans="1:79" ht="15" customHeight="1" x14ac:dyDescent="0.2">
      <c r="A118" s="205" t="s">
        <v>98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</row>
    <row r="120" spans="1:79" ht="39.950000000000003" customHeight="1" x14ac:dyDescent="0.2">
      <c r="A120" s="206" t="s">
        <v>25</v>
      </c>
      <c r="B120" s="207"/>
      <c r="C120" s="207"/>
      <c r="D120" s="204" t="s">
        <v>24</v>
      </c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6" t="s">
        <v>12</v>
      </c>
      <c r="R120" s="207"/>
      <c r="S120" s="207"/>
      <c r="T120" s="210"/>
      <c r="U120" s="204" t="s">
        <v>23</v>
      </c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 t="s">
        <v>35</v>
      </c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 t="s">
        <v>36</v>
      </c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 t="s">
        <v>22</v>
      </c>
      <c r="BF120" s="204"/>
      <c r="BG120" s="204"/>
      <c r="BH120" s="204"/>
      <c r="BI120" s="204"/>
      <c r="BJ120" s="204"/>
      <c r="BK120" s="204"/>
      <c r="BL120" s="204"/>
      <c r="BM120" s="204"/>
    </row>
    <row r="121" spans="1:79" ht="33.950000000000003" customHeight="1" x14ac:dyDescent="0.2">
      <c r="A121" s="208"/>
      <c r="B121" s="209"/>
      <c r="C121" s="209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8"/>
      <c r="R121" s="209"/>
      <c r="S121" s="209"/>
      <c r="T121" s="211"/>
      <c r="U121" s="204" t="s">
        <v>18</v>
      </c>
      <c r="V121" s="204"/>
      <c r="W121" s="204"/>
      <c r="X121" s="204"/>
      <c r="Y121" s="204" t="s">
        <v>17</v>
      </c>
      <c r="Z121" s="204"/>
      <c r="AA121" s="204"/>
      <c r="AB121" s="204"/>
      <c r="AC121" s="204" t="s">
        <v>16</v>
      </c>
      <c r="AD121" s="204"/>
      <c r="AE121" s="204"/>
      <c r="AF121" s="204"/>
      <c r="AG121" s="204" t="s">
        <v>18</v>
      </c>
      <c r="AH121" s="204"/>
      <c r="AI121" s="204"/>
      <c r="AJ121" s="204"/>
      <c r="AK121" s="204" t="s">
        <v>17</v>
      </c>
      <c r="AL121" s="204"/>
      <c r="AM121" s="204"/>
      <c r="AN121" s="204"/>
      <c r="AO121" s="204" t="s">
        <v>16</v>
      </c>
      <c r="AP121" s="204"/>
      <c r="AQ121" s="204"/>
      <c r="AR121" s="204"/>
      <c r="AS121" s="204" t="s">
        <v>18</v>
      </c>
      <c r="AT121" s="204"/>
      <c r="AU121" s="204"/>
      <c r="AV121" s="204"/>
      <c r="AW121" s="204" t="s">
        <v>17</v>
      </c>
      <c r="AX121" s="204"/>
      <c r="AY121" s="204"/>
      <c r="AZ121" s="204"/>
      <c r="BA121" s="204" t="s">
        <v>16</v>
      </c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</row>
    <row r="122" spans="1:79" ht="15" customHeight="1" x14ac:dyDescent="0.2">
      <c r="A122" s="212">
        <v>1</v>
      </c>
      <c r="B122" s="213"/>
      <c r="C122" s="213"/>
      <c r="D122" s="204">
        <v>2</v>
      </c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12">
        <v>3</v>
      </c>
      <c r="R122" s="213"/>
      <c r="S122" s="213"/>
      <c r="T122" s="214"/>
      <c r="U122" s="204">
        <v>4</v>
      </c>
      <c r="V122" s="204"/>
      <c r="W122" s="204"/>
      <c r="X122" s="204"/>
      <c r="Y122" s="204">
        <v>5</v>
      </c>
      <c r="Z122" s="204"/>
      <c r="AA122" s="204"/>
      <c r="AB122" s="204"/>
      <c r="AC122" s="204">
        <v>6</v>
      </c>
      <c r="AD122" s="204"/>
      <c r="AE122" s="204"/>
      <c r="AF122" s="204"/>
      <c r="AG122" s="204">
        <v>7</v>
      </c>
      <c r="AH122" s="204"/>
      <c r="AI122" s="204"/>
      <c r="AJ122" s="204"/>
      <c r="AK122" s="204">
        <v>8</v>
      </c>
      <c r="AL122" s="204"/>
      <c r="AM122" s="204"/>
      <c r="AN122" s="204"/>
      <c r="AO122" s="204">
        <v>9</v>
      </c>
      <c r="AP122" s="204"/>
      <c r="AQ122" s="204"/>
      <c r="AR122" s="204"/>
      <c r="AS122" s="204">
        <v>10</v>
      </c>
      <c r="AT122" s="204"/>
      <c r="AU122" s="204"/>
      <c r="AV122" s="204"/>
      <c r="AW122" s="204">
        <v>11</v>
      </c>
      <c r="AX122" s="204"/>
      <c r="AY122" s="204"/>
      <c r="AZ122" s="204"/>
      <c r="BA122" s="204">
        <v>12</v>
      </c>
      <c r="BB122" s="204"/>
      <c r="BC122" s="204"/>
      <c r="BD122" s="204"/>
      <c r="BE122" s="204">
        <v>13</v>
      </c>
      <c r="BF122" s="204"/>
      <c r="BG122" s="204"/>
      <c r="BH122" s="204"/>
      <c r="BI122" s="204"/>
      <c r="BJ122" s="204"/>
      <c r="BK122" s="204"/>
      <c r="BL122" s="204"/>
      <c r="BM122" s="204"/>
    </row>
    <row r="123" spans="1:79" ht="12.75" hidden="1" customHeight="1" x14ac:dyDescent="0.2">
      <c r="A123" s="145" t="s">
        <v>61</v>
      </c>
      <c r="B123" s="146"/>
      <c r="C123" s="146"/>
      <c r="D123" s="200" t="s">
        <v>45</v>
      </c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145" t="s">
        <v>43</v>
      </c>
      <c r="R123" s="146"/>
      <c r="S123" s="146"/>
      <c r="T123" s="147"/>
      <c r="U123" s="196" t="s">
        <v>62</v>
      </c>
      <c r="V123" s="196"/>
      <c r="W123" s="196"/>
      <c r="X123" s="196"/>
      <c r="Y123" s="196" t="s">
        <v>63</v>
      </c>
      <c r="Z123" s="196"/>
      <c r="AA123" s="196"/>
      <c r="AB123" s="196"/>
      <c r="AC123" s="196" t="s">
        <v>49</v>
      </c>
      <c r="AD123" s="196"/>
      <c r="AE123" s="196"/>
      <c r="AF123" s="196"/>
      <c r="AG123" s="196" t="s">
        <v>46</v>
      </c>
      <c r="AH123" s="196"/>
      <c r="AI123" s="196"/>
      <c r="AJ123" s="196"/>
      <c r="AK123" s="196" t="s">
        <v>47</v>
      </c>
      <c r="AL123" s="196"/>
      <c r="AM123" s="196"/>
      <c r="AN123" s="196"/>
      <c r="AO123" s="196" t="s">
        <v>49</v>
      </c>
      <c r="AP123" s="196"/>
      <c r="AQ123" s="196"/>
      <c r="AR123" s="196"/>
      <c r="AS123" s="196" t="s">
        <v>64</v>
      </c>
      <c r="AT123" s="196"/>
      <c r="AU123" s="196"/>
      <c r="AV123" s="196"/>
      <c r="AW123" s="196" t="s">
        <v>65</v>
      </c>
      <c r="AX123" s="196"/>
      <c r="AY123" s="196"/>
      <c r="AZ123" s="196"/>
      <c r="BA123" s="196" t="s">
        <v>49</v>
      </c>
      <c r="BB123" s="196"/>
      <c r="BC123" s="196"/>
      <c r="BD123" s="196"/>
      <c r="BE123" s="200" t="s">
        <v>66</v>
      </c>
      <c r="BF123" s="200"/>
      <c r="BG123" s="200"/>
      <c r="BH123" s="200"/>
      <c r="BI123" s="200"/>
      <c r="BJ123" s="200"/>
      <c r="BK123" s="200"/>
      <c r="BL123" s="200"/>
      <c r="BM123" s="200"/>
      <c r="CA123" s="79" t="s">
        <v>57</v>
      </c>
    </row>
    <row r="124" spans="1:79" s="84" customFormat="1" x14ac:dyDescent="0.2">
      <c r="A124" s="120" t="s">
        <v>75</v>
      </c>
      <c r="B124" s="121"/>
      <c r="C124" s="121"/>
      <c r="D124" s="108" t="s">
        <v>74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201" t="s">
        <v>75</v>
      </c>
      <c r="R124" s="202"/>
      <c r="S124" s="202"/>
      <c r="T124" s="203"/>
      <c r="U124" s="109"/>
      <c r="V124" s="109"/>
      <c r="W124" s="109"/>
      <c r="X124" s="109"/>
      <c r="Y124" s="109"/>
      <c r="Z124" s="109"/>
      <c r="AA124" s="109"/>
      <c r="AB124" s="109"/>
      <c r="AC124" s="109">
        <f>U124+Y124</f>
        <v>0</v>
      </c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>
        <f>AG124+AK124</f>
        <v>0</v>
      </c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>
        <f>AS124+AW124</f>
        <v>0</v>
      </c>
      <c r="BB124" s="109"/>
      <c r="BC124" s="109"/>
      <c r="BD124" s="109"/>
      <c r="BE124" s="108" t="s">
        <v>75</v>
      </c>
      <c r="BF124" s="108"/>
      <c r="BG124" s="108"/>
      <c r="BH124" s="108"/>
      <c r="BI124" s="108"/>
      <c r="BJ124" s="108"/>
      <c r="BK124" s="108"/>
      <c r="BL124" s="108"/>
      <c r="BM124" s="108"/>
      <c r="CA124" s="84" t="s">
        <v>58</v>
      </c>
    </row>
    <row r="125" spans="1:79" x14ac:dyDescent="0.2">
      <c r="A125" s="77"/>
      <c r="B125" s="77"/>
      <c r="C125" s="77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</row>
    <row r="126" spans="1:79" ht="12.75" customHeight="1" x14ac:dyDescent="0.2">
      <c r="A126" s="193" t="s">
        <v>37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</row>
    <row r="127" spans="1:79" ht="15.75" customHeight="1" x14ac:dyDescent="0.2">
      <c r="A127" s="193" t="s">
        <v>38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</row>
    <row r="128" spans="1:79" ht="15.75" customHeight="1" x14ac:dyDescent="0.2">
      <c r="A128" s="193" t="s">
        <v>39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</row>
    <row r="130" spans="1:59" ht="16.5" customHeight="1" x14ac:dyDescent="0.2">
      <c r="A130" s="195" t="s">
        <v>96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85"/>
      <c r="AO130" s="182" t="s">
        <v>97</v>
      </c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</row>
    <row r="131" spans="1:59" x14ac:dyDescent="0.2">
      <c r="W131" s="183" t="s">
        <v>40</v>
      </c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O131" s="183" t="s">
        <v>41</v>
      </c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</row>
    <row r="132" spans="1:59" ht="15.75" customHeight="1" x14ac:dyDescent="0.2">
      <c r="A132" s="179" t="s">
        <v>26</v>
      </c>
      <c r="B132" s="179"/>
      <c r="C132" s="179"/>
      <c r="D132" s="179"/>
      <c r="E132" s="179"/>
      <c r="F132" s="179"/>
    </row>
    <row r="134" spans="1:59" ht="15.75" customHeight="1" x14ac:dyDescent="0.2">
      <c r="A134" s="180" t="s">
        <v>291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85"/>
      <c r="AO134" s="182" t="s">
        <v>289</v>
      </c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</row>
    <row r="135" spans="1:59" x14ac:dyDescent="0.2">
      <c r="W135" s="183" t="s">
        <v>40</v>
      </c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O135" s="183" t="s">
        <v>41</v>
      </c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</row>
  </sheetData>
  <sheetProtection selectLockedCells="1" selectUnlockedCells="1"/>
  <mergeCells count="556">
    <mergeCell ref="A67:F67"/>
    <mergeCell ref="G67:L67"/>
    <mergeCell ref="M67:Y67"/>
    <mergeCell ref="Z67:AD67"/>
    <mergeCell ref="AE67:AN67"/>
    <mergeCell ref="AO67:BC67"/>
    <mergeCell ref="A100:F100"/>
    <mergeCell ref="G100:L100"/>
    <mergeCell ref="M100:Y100"/>
    <mergeCell ref="Z100:AD100"/>
    <mergeCell ref="AE100:AN100"/>
    <mergeCell ref="AO100:BC100"/>
    <mergeCell ref="A97:F97"/>
    <mergeCell ref="G97:L97"/>
    <mergeCell ref="M97:Y97"/>
    <mergeCell ref="Z97:AD97"/>
    <mergeCell ref="AE97:AN97"/>
    <mergeCell ref="AO97:BC97"/>
    <mergeCell ref="A82:F82"/>
    <mergeCell ref="G82:L82"/>
    <mergeCell ref="M82:Y82"/>
    <mergeCell ref="Z82:AD82"/>
    <mergeCell ref="AE82:AN82"/>
    <mergeCell ref="AO82:BC82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72:F72"/>
    <mergeCell ref="G72:L72"/>
    <mergeCell ref="M72:Y72"/>
    <mergeCell ref="Z72:AD72"/>
    <mergeCell ref="AE72:AN72"/>
    <mergeCell ref="AO72:BC72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71:F71"/>
    <mergeCell ref="G71:L71"/>
    <mergeCell ref="M71:Y71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A107:F107"/>
    <mergeCell ref="G107:L107"/>
    <mergeCell ref="M107:Y107"/>
    <mergeCell ref="Z107:AD107"/>
    <mergeCell ref="AE107:AN107"/>
    <mergeCell ref="AO107:BC107"/>
    <mergeCell ref="A105:F105"/>
    <mergeCell ref="G105:L105"/>
    <mergeCell ref="M105:Y105"/>
    <mergeCell ref="Z105:AD105"/>
    <mergeCell ref="AE105:AN105"/>
    <mergeCell ref="AO105:BC105"/>
    <mergeCell ref="A106:F106"/>
    <mergeCell ref="G106:L106"/>
    <mergeCell ref="M106:Y106"/>
    <mergeCell ref="Z106:AD106"/>
    <mergeCell ref="AE106:AN106"/>
    <mergeCell ref="AO106:BC106"/>
    <mergeCell ref="A104:F104"/>
    <mergeCell ref="G104:L104"/>
    <mergeCell ref="M104:Y104"/>
    <mergeCell ref="Z104:AD104"/>
    <mergeCell ref="AE104:AN104"/>
    <mergeCell ref="AO104:BC104"/>
    <mergeCell ref="A103:F103"/>
    <mergeCell ref="G103:L103"/>
    <mergeCell ref="M103:Y103"/>
    <mergeCell ref="Z103:AD103"/>
    <mergeCell ref="AE103:AN103"/>
    <mergeCell ref="AO103:BC103"/>
    <mergeCell ref="A102:F102"/>
    <mergeCell ref="G102:L102"/>
    <mergeCell ref="M102:Y102"/>
    <mergeCell ref="Z102:AD102"/>
    <mergeCell ref="AE102:AN102"/>
    <mergeCell ref="AO102:BC102"/>
    <mergeCell ref="A101:F101"/>
    <mergeCell ref="G101:L101"/>
    <mergeCell ref="M101:Y101"/>
    <mergeCell ref="Z101:AD101"/>
    <mergeCell ref="AE101:AN101"/>
    <mergeCell ref="AO101:BC101"/>
    <mergeCell ref="A99:F99"/>
    <mergeCell ref="G99:L99"/>
    <mergeCell ref="M99:Y99"/>
    <mergeCell ref="Z99:AD99"/>
    <mergeCell ref="AE99:AN99"/>
    <mergeCell ref="AO99:BC99"/>
    <mergeCell ref="A98:F98"/>
    <mergeCell ref="G98:L98"/>
    <mergeCell ref="M98:Y98"/>
    <mergeCell ref="Z98:AD98"/>
    <mergeCell ref="AE98:AN98"/>
    <mergeCell ref="AO98:BC98"/>
    <mergeCell ref="A96:F96"/>
    <mergeCell ref="G96:L96"/>
    <mergeCell ref="M96:Y96"/>
    <mergeCell ref="Z96:AD96"/>
    <mergeCell ref="AE96:AN96"/>
    <mergeCell ref="AO96:BC96"/>
    <mergeCell ref="A95:F95"/>
    <mergeCell ref="G95:L95"/>
    <mergeCell ref="M95:Y95"/>
    <mergeCell ref="Z95:AD95"/>
    <mergeCell ref="AE95:AN95"/>
    <mergeCell ref="AO95:BC95"/>
    <mergeCell ref="A94:F94"/>
    <mergeCell ref="G94:L94"/>
    <mergeCell ref="M94:Y94"/>
    <mergeCell ref="Z94:AD94"/>
    <mergeCell ref="AE94:AN94"/>
    <mergeCell ref="AO94:BC94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S41:AZ41"/>
    <mergeCell ref="A79:F79"/>
    <mergeCell ref="G79:L79"/>
    <mergeCell ref="M79:Y79"/>
    <mergeCell ref="Z79:AD79"/>
    <mergeCell ref="AE79:AN79"/>
    <mergeCell ref="AO79:BC79"/>
    <mergeCell ref="A65:F65"/>
    <mergeCell ref="G65:L65"/>
    <mergeCell ref="M65:Y65"/>
    <mergeCell ref="A41:C41"/>
    <mergeCell ref="D41:I41"/>
    <mergeCell ref="J41:O41"/>
    <mergeCell ref="P41:AB41"/>
    <mergeCell ref="AC41:AJ41"/>
    <mergeCell ref="AK41:AR41"/>
    <mergeCell ref="A78:F78"/>
    <mergeCell ref="G78:L78"/>
    <mergeCell ref="M78:Y78"/>
    <mergeCell ref="Z78:AD78"/>
    <mergeCell ref="AE78:AN78"/>
    <mergeCell ref="AO78:BC78"/>
    <mergeCell ref="A77:F77"/>
    <mergeCell ref="G77:L77"/>
    <mergeCell ref="A132:F132"/>
    <mergeCell ref="A134:V134"/>
    <mergeCell ref="W134:AM134"/>
    <mergeCell ref="AO134:BG134"/>
    <mergeCell ref="W135:AM135"/>
    <mergeCell ref="AO135:BG135"/>
    <mergeCell ref="A127:BL127"/>
    <mergeCell ref="A128:BL128"/>
    <mergeCell ref="A130:V130"/>
    <mergeCell ref="W130:AM130"/>
    <mergeCell ref="AO130:BG130"/>
    <mergeCell ref="W131:AM131"/>
    <mergeCell ref="AO131:BG131"/>
    <mergeCell ref="AO124:AR124"/>
    <mergeCell ref="AS124:AV124"/>
    <mergeCell ref="AW124:AZ124"/>
    <mergeCell ref="BA124:BD124"/>
    <mergeCell ref="BE124:BM124"/>
    <mergeCell ref="A126:BL126"/>
    <mergeCell ref="BA123:BD123"/>
    <mergeCell ref="BE123:BM123"/>
    <mergeCell ref="A124:C124"/>
    <mergeCell ref="D124:P124"/>
    <mergeCell ref="Q124:T124"/>
    <mergeCell ref="U124:X124"/>
    <mergeCell ref="Y124:AB124"/>
    <mergeCell ref="AC124:AF124"/>
    <mergeCell ref="AG124:AJ124"/>
    <mergeCell ref="AK124:AN124"/>
    <mergeCell ref="AC123:AF123"/>
    <mergeCell ref="AG123:AJ123"/>
    <mergeCell ref="AK123:AN123"/>
    <mergeCell ref="AO123:AR123"/>
    <mergeCell ref="AS123:AV123"/>
    <mergeCell ref="AW123:AZ123"/>
    <mergeCell ref="AO122:AR122"/>
    <mergeCell ref="AS122:AV122"/>
    <mergeCell ref="AW122:AZ122"/>
    <mergeCell ref="BA122:BD122"/>
    <mergeCell ref="BE122:BM122"/>
    <mergeCell ref="A123:C123"/>
    <mergeCell ref="D123:P123"/>
    <mergeCell ref="Q123:T123"/>
    <mergeCell ref="U123:X123"/>
    <mergeCell ref="Y123:AB123"/>
    <mergeCell ref="A122:C122"/>
    <mergeCell ref="D122:P122"/>
    <mergeCell ref="Q122:T122"/>
    <mergeCell ref="U122:X122"/>
    <mergeCell ref="Y122:AB122"/>
    <mergeCell ref="AC122:AF122"/>
    <mergeCell ref="AG122:AJ122"/>
    <mergeCell ref="AK122:AN122"/>
    <mergeCell ref="Y121:AB121"/>
    <mergeCell ref="AC121:AF121"/>
    <mergeCell ref="AG121:AJ121"/>
    <mergeCell ref="AK121:AN121"/>
    <mergeCell ref="A117:BM117"/>
    <mergeCell ref="A118:BL118"/>
    <mergeCell ref="A120:C121"/>
    <mergeCell ref="D120:P121"/>
    <mergeCell ref="Q120:T121"/>
    <mergeCell ref="U120:AF120"/>
    <mergeCell ref="AG120:AR120"/>
    <mergeCell ref="AS120:BD120"/>
    <mergeCell ref="BE120:BM121"/>
    <mergeCell ref="U121:X121"/>
    <mergeCell ref="AW121:AZ121"/>
    <mergeCell ref="BA121:BD121"/>
    <mergeCell ref="AO121:AR121"/>
    <mergeCell ref="AS121:AV121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6:BL56"/>
    <mergeCell ref="A57:BL57"/>
    <mergeCell ref="A59:F59"/>
    <mergeCell ref="G59:L59"/>
    <mergeCell ref="M59:Y59"/>
    <mergeCell ref="Z59:AD59"/>
    <mergeCell ref="AE59:AN59"/>
    <mergeCell ref="AO59:BC59"/>
    <mergeCell ref="A52:P52"/>
    <mergeCell ref="Q52:X52"/>
    <mergeCell ref="Y52:AF52"/>
    <mergeCell ref="AG52:AN52"/>
    <mergeCell ref="AO52:AV52"/>
    <mergeCell ref="A53:P53"/>
    <mergeCell ref="Q53:X53"/>
    <mergeCell ref="Y53:AF53"/>
    <mergeCell ref="AG53:AN53"/>
    <mergeCell ref="AO53:AV53"/>
    <mergeCell ref="P43:AB43"/>
    <mergeCell ref="AC43:AJ43"/>
    <mergeCell ref="AK43:AR43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31:F31"/>
    <mergeCell ref="G31:L31"/>
    <mergeCell ref="M31:R31"/>
    <mergeCell ref="S31:BL31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23:BL23"/>
    <mergeCell ref="A24:BL24"/>
    <mergeCell ref="A25:K25"/>
    <mergeCell ref="L25:BL25"/>
    <mergeCell ref="A26:BL26"/>
    <mergeCell ref="A28:F28"/>
    <mergeCell ref="G28:L28"/>
    <mergeCell ref="M28:R28"/>
    <mergeCell ref="S28:BL28"/>
    <mergeCell ref="A21:K21"/>
    <mergeCell ref="L21:AB21"/>
    <mergeCell ref="AC21:BL21"/>
    <mergeCell ref="A22:T22"/>
    <mergeCell ref="U22:X22"/>
    <mergeCell ref="Y22:AM22"/>
    <mergeCell ref="AN22:AQ22"/>
    <mergeCell ref="AR22:BC22"/>
    <mergeCell ref="BD22:BG22"/>
    <mergeCell ref="BH22:BL22"/>
    <mergeCell ref="A19:K19"/>
    <mergeCell ref="L19:BL19"/>
    <mergeCell ref="A20:B20"/>
    <mergeCell ref="C20:K20"/>
    <mergeCell ref="L20:AB20"/>
    <mergeCell ref="AC20:BL20"/>
    <mergeCell ref="A16:B16"/>
    <mergeCell ref="C16:K16"/>
    <mergeCell ref="L16:BL16"/>
    <mergeCell ref="A17:K17"/>
    <mergeCell ref="L17:BL17"/>
    <mergeCell ref="A18:B18"/>
    <mergeCell ref="C18:K18"/>
    <mergeCell ref="L18:BL18"/>
    <mergeCell ref="AO7:BF7"/>
    <mergeCell ref="AO8:BF8"/>
    <mergeCell ref="AO9:BF9"/>
    <mergeCell ref="AO10:BF10"/>
    <mergeCell ref="A14:BL14"/>
    <mergeCell ref="A15:BL15"/>
    <mergeCell ref="BB1:BL1"/>
    <mergeCell ref="AO2:BL2"/>
    <mergeCell ref="AO3:BL3"/>
    <mergeCell ref="AO4:BF4"/>
    <mergeCell ref="AO5:BF5"/>
    <mergeCell ref="AO6:BF6"/>
    <mergeCell ref="A42:C42"/>
    <mergeCell ref="D42:I42"/>
    <mergeCell ref="J42:O42"/>
    <mergeCell ref="P42:AB42"/>
    <mergeCell ref="AC42:AJ42"/>
    <mergeCell ref="AK42:AR42"/>
    <mergeCell ref="AS42:AZ42"/>
    <mergeCell ref="A108:F108"/>
    <mergeCell ref="G108:L108"/>
    <mergeCell ref="M108:Y108"/>
    <mergeCell ref="Z108:AD108"/>
    <mergeCell ref="AE108:AN108"/>
    <mergeCell ref="AO108:BC108"/>
    <mergeCell ref="AS43:AZ43"/>
    <mergeCell ref="A45:BL45"/>
    <mergeCell ref="A46:AV46"/>
    <mergeCell ref="A48:P49"/>
    <mergeCell ref="Q48:X49"/>
    <mergeCell ref="Y48:AF49"/>
    <mergeCell ref="AG48:AN49"/>
    <mergeCell ref="AO48:AV49"/>
    <mergeCell ref="A43:C43"/>
    <mergeCell ref="D43:I43"/>
    <mergeCell ref="J43:O43"/>
    <mergeCell ref="A109:F109"/>
    <mergeCell ref="G109:L109"/>
    <mergeCell ref="M109:Y109"/>
    <mergeCell ref="Z109:AD109"/>
    <mergeCell ref="AE109:AN109"/>
    <mergeCell ref="AO109:BC109"/>
    <mergeCell ref="A110:F110"/>
    <mergeCell ref="G110:L110"/>
    <mergeCell ref="M110:Y110"/>
    <mergeCell ref="Z110:AD110"/>
    <mergeCell ref="AE110:AN110"/>
    <mergeCell ref="AO110:BC110"/>
    <mergeCell ref="A111:F111"/>
    <mergeCell ref="G111:L111"/>
    <mergeCell ref="M111:Y111"/>
    <mergeCell ref="Z111:AD111"/>
    <mergeCell ref="AE111:AN111"/>
    <mergeCell ref="AO111:BC111"/>
    <mergeCell ref="A112:F112"/>
    <mergeCell ref="G112:L112"/>
    <mergeCell ref="M112:Y112"/>
    <mergeCell ref="Z112:AD112"/>
    <mergeCell ref="AE112:AN112"/>
    <mergeCell ref="AO112:BC112"/>
    <mergeCell ref="A113:F113"/>
    <mergeCell ref="G113:L113"/>
    <mergeCell ref="M113:Y113"/>
    <mergeCell ref="Z113:AD113"/>
    <mergeCell ref="AE113:AN113"/>
    <mergeCell ref="AO113:BC113"/>
    <mergeCell ref="A114:F114"/>
    <mergeCell ref="G114:L114"/>
    <mergeCell ref="M114:Y114"/>
    <mergeCell ref="Z114:AD114"/>
    <mergeCell ref="AE114:AN114"/>
    <mergeCell ref="AO114:BC114"/>
    <mergeCell ref="A115:F115"/>
    <mergeCell ref="G115:L115"/>
    <mergeCell ref="M115:Y115"/>
    <mergeCell ref="Z115:AD115"/>
    <mergeCell ref="AE115:AN115"/>
    <mergeCell ref="AO115:BC115"/>
    <mergeCell ref="A116:F116"/>
    <mergeCell ref="G116:L116"/>
    <mergeCell ref="M116:Y116"/>
    <mergeCell ref="Z116:AD116"/>
    <mergeCell ref="AE116:AN116"/>
    <mergeCell ref="AO116:BC116"/>
  </mergeCells>
  <conditionalFormatting sqref="G69:G70 G99 G63:G64 G66:G67 G72:G79 G102:L107 G108:G116">
    <cfRule type="cellIs" dxfId="293" priority="58" stopIfTrue="1" operator="equal">
      <formula>$G62</formula>
    </cfRule>
  </conditionalFormatting>
  <conditionalFormatting sqref="G64 G77 G90:L91 G86:L87 G81:G94 G94:L97 G101:L107 G108:G116">
    <cfRule type="cellIs" dxfId="292" priority="57" stopIfTrue="1" operator="equal">
      <formula>$G62</formula>
    </cfRule>
  </conditionalFormatting>
  <conditionalFormatting sqref="G75:G76 G89:L89 G65:G71">
    <cfRule type="cellIs" dxfId="291" priority="56" stopIfTrue="1" operator="equal">
      <formula>#REF!</formula>
    </cfRule>
  </conditionalFormatting>
  <conditionalFormatting sqref="G76 G83 G92:L93 G98:L98 G88:L89">
    <cfRule type="cellIs" dxfId="290" priority="50" stopIfTrue="1" operator="equal">
      <formula>$G73</formula>
    </cfRule>
  </conditionalFormatting>
  <conditionalFormatting sqref="G90:G91 G94:G97">
    <cfRule type="cellIs" dxfId="289" priority="60" stopIfTrue="1" operator="equal">
      <formula>$G79</formula>
    </cfRule>
  </conditionalFormatting>
  <conditionalFormatting sqref="G86:G87">
    <cfRule type="cellIs" dxfId="288" priority="62" stopIfTrue="1" operator="equal">
      <formula>$G78</formula>
    </cfRule>
  </conditionalFormatting>
  <conditionalFormatting sqref="G84:G85">
    <cfRule type="cellIs" dxfId="287" priority="64" stopIfTrue="1" operator="equal">
      <formula>$G78</formula>
    </cfRule>
  </conditionalFormatting>
  <conditionalFormatting sqref="G79:L80">
    <cfRule type="cellIs" dxfId="286" priority="49" stopIfTrue="1" operator="equal">
      <formula>$G78</formula>
    </cfRule>
  </conditionalFormatting>
  <conditionalFormatting sqref="G79:L79 G100">
    <cfRule type="cellIs" dxfId="285" priority="48" stopIfTrue="1" operator="equal">
      <formula>#REF!</formula>
    </cfRule>
  </conditionalFormatting>
  <conditionalFormatting sqref="G81:L94">
    <cfRule type="cellIs" dxfId="284" priority="47" stopIfTrue="1" operator="equal">
      <formula>$G80</formula>
    </cfRule>
  </conditionalFormatting>
  <conditionalFormatting sqref="G82:L83 G91:L92 G97:L98">
    <cfRule type="cellIs" dxfId="283" priority="45" stopIfTrue="1" operator="equal">
      <formula>#REF!</formula>
    </cfRule>
  </conditionalFormatting>
  <conditionalFormatting sqref="G107:G116">
    <cfRule type="cellIs" dxfId="282" priority="66" stopIfTrue="1" operator="equal">
      <formula>#REF!</formula>
    </cfRule>
  </conditionalFormatting>
  <conditionalFormatting sqref="G100">
    <cfRule type="cellIs" dxfId="281" priority="68" stopIfTrue="1" operator="equal">
      <formula>$G80</formula>
    </cfRule>
  </conditionalFormatting>
  <conditionalFormatting sqref="G106:L106">
    <cfRule type="cellIs" dxfId="280" priority="70" stopIfTrue="1" operator="equal">
      <formula>$G88</formula>
    </cfRule>
  </conditionalFormatting>
  <conditionalFormatting sqref="G105:G106">
    <cfRule type="cellIs" dxfId="279" priority="72" stopIfTrue="1" operator="equal">
      <formula>#REF!</formula>
    </cfRule>
  </conditionalFormatting>
  <conditionalFormatting sqref="G104">
    <cfRule type="cellIs" dxfId="278" priority="76" stopIfTrue="1" operator="equal">
      <formula>$G79</formula>
    </cfRule>
  </conditionalFormatting>
  <conditionalFormatting sqref="G100:L100">
    <cfRule type="cellIs" dxfId="277" priority="78" stopIfTrue="1" operator="equal">
      <formula>$G89</formula>
    </cfRule>
  </conditionalFormatting>
  <conditionalFormatting sqref="G104:L104">
    <cfRule type="cellIs" dxfId="276" priority="82" stopIfTrue="1" operator="equal">
      <formula>$G88</formula>
    </cfRule>
  </conditionalFormatting>
  <conditionalFormatting sqref="G90:L91 H93:L93 G93:G94">
    <cfRule type="cellIs" dxfId="275" priority="44" stopIfTrue="1" operator="equal">
      <formula>$G89</formula>
    </cfRule>
  </conditionalFormatting>
  <conditionalFormatting sqref="G90:G91 H93:L93">
    <cfRule type="cellIs" dxfId="274" priority="43" stopIfTrue="1" operator="equal">
      <formula>$G89</formula>
    </cfRule>
  </conditionalFormatting>
  <conditionalFormatting sqref="G92">
    <cfRule type="cellIs" dxfId="273" priority="42" stopIfTrue="1" operator="equal">
      <formula>$G77</formula>
    </cfRule>
  </conditionalFormatting>
  <conditionalFormatting sqref="G89">
    <cfRule type="cellIs" dxfId="272" priority="41" stopIfTrue="1" operator="equal">
      <formula>$G84</formula>
    </cfRule>
  </conditionalFormatting>
  <conditionalFormatting sqref="G96:L97 H99:L99">
    <cfRule type="cellIs" dxfId="271" priority="38" stopIfTrue="1" operator="equal">
      <formula>$G95</formula>
    </cfRule>
  </conditionalFormatting>
  <conditionalFormatting sqref="G98:L98">
    <cfRule type="cellIs" dxfId="270" priority="37" stopIfTrue="1" operator="equal">
      <formula>#REF!</formula>
    </cfRule>
  </conditionalFormatting>
  <conditionalFormatting sqref="G99 G102:G116">
    <cfRule type="cellIs" dxfId="269" priority="36" stopIfTrue="1" operator="equal">
      <formula>$G77</formula>
    </cfRule>
  </conditionalFormatting>
  <conditionalFormatting sqref="G98">
    <cfRule type="cellIs" dxfId="268" priority="35" stopIfTrue="1" operator="equal">
      <formula>$G95</formula>
    </cfRule>
  </conditionalFormatting>
  <conditionalFormatting sqref="G95:L95">
    <cfRule type="cellIs" dxfId="267" priority="34" stopIfTrue="1" operator="equal">
      <formula>$G93</formula>
    </cfRule>
  </conditionalFormatting>
  <conditionalFormatting sqref="G105:G106">
    <cfRule type="cellIs" dxfId="266" priority="31" stopIfTrue="1" operator="equal">
      <formula>$G77</formula>
    </cfRule>
  </conditionalFormatting>
  <conditionalFormatting sqref="G105:G106">
    <cfRule type="cellIs" dxfId="265" priority="29" stopIfTrue="1" operator="equal">
      <formula>$G83</formula>
    </cfRule>
  </conditionalFormatting>
  <conditionalFormatting sqref="G104">
    <cfRule type="cellIs" dxfId="264" priority="28" stopIfTrue="1" operator="equal">
      <formula>#REF!</formula>
    </cfRule>
  </conditionalFormatting>
  <conditionalFormatting sqref="G105:G106">
    <cfRule type="cellIs" dxfId="263" priority="27" stopIfTrue="1" operator="equal">
      <formula>$G102</formula>
    </cfRule>
  </conditionalFormatting>
  <conditionalFormatting sqref="G104">
    <cfRule type="cellIs" dxfId="262" priority="26" stopIfTrue="1" operator="equal">
      <formula>#REF!</formula>
    </cfRule>
  </conditionalFormatting>
  <conditionalFormatting sqref="G101">
    <cfRule type="cellIs" dxfId="261" priority="25" stopIfTrue="1" operator="equal">
      <formula>#REF!</formula>
    </cfRule>
  </conditionalFormatting>
  <conditionalFormatting sqref="G103 G107:G116">
    <cfRule type="cellIs" dxfId="260" priority="24" stopIfTrue="1" operator="equal">
      <formula>$G99</formula>
    </cfRule>
  </conditionalFormatting>
  <conditionalFormatting sqref="G104">
    <cfRule type="cellIs" dxfId="259" priority="23" stopIfTrue="1" operator="equal">
      <formula>#REF!</formula>
    </cfRule>
  </conditionalFormatting>
  <conditionalFormatting sqref="G101:L101">
    <cfRule type="cellIs" dxfId="258" priority="22" stopIfTrue="1" operator="equal">
      <formula>$G99</formula>
    </cfRule>
  </conditionalFormatting>
  <conditionalFormatting sqref="G101">
    <cfRule type="cellIs" dxfId="257" priority="18" stopIfTrue="1" operator="equal">
      <formula>#REF!</formula>
    </cfRule>
  </conditionalFormatting>
  <conditionalFormatting sqref="G80">
    <cfRule type="cellIs" dxfId="256" priority="85" stopIfTrue="1" operator="equal">
      <formula>#REF!</formula>
    </cfRule>
  </conditionalFormatting>
  <conditionalFormatting sqref="G88">
    <cfRule type="cellIs" dxfId="255" priority="92" stopIfTrue="1" operator="equal">
      <formula>$G78</formula>
    </cfRule>
  </conditionalFormatting>
  <conditionalFormatting sqref="G89">
    <cfRule type="cellIs" dxfId="254" priority="94" stopIfTrue="1" operator="equal">
      <formula>#REF!</formula>
    </cfRule>
  </conditionalFormatting>
  <conditionalFormatting sqref="G99">
    <cfRule type="cellIs" dxfId="253" priority="95" stopIfTrue="1" operator="equal">
      <formula>#REF!</formula>
    </cfRule>
  </conditionalFormatting>
  <conditionalFormatting sqref="G103">
    <cfRule type="cellIs" dxfId="252" priority="97" stopIfTrue="1" operator="equal">
      <formula>#REF!</formula>
    </cfRule>
  </conditionalFormatting>
  <conditionalFormatting sqref="G82">
    <cfRule type="cellIs" dxfId="251" priority="17" stopIfTrue="1" operator="equal">
      <formula>$G79</formula>
    </cfRule>
  </conditionalFormatting>
  <conditionalFormatting sqref="G91:L91">
    <cfRule type="cellIs" dxfId="250" priority="15" stopIfTrue="1" operator="equal">
      <formula>$G90</formula>
    </cfRule>
  </conditionalFormatting>
  <conditionalFormatting sqref="G91">
    <cfRule type="cellIs" dxfId="249" priority="14" stopIfTrue="1" operator="equal">
      <formula>$G88</formula>
    </cfRule>
  </conditionalFormatting>
  <conditionalFormatting sqref="G99:L99">
    <cfRule type="cellIs" dxfId="248" priority="107" stopIfTrue="1" operator="equal">
      <formula>$G86</formula>
    </cfRule>
  </conditionalFormatting>
  <conditionalFormatting sqref="G97:L97">
    <cfRule type="cellIs" dxfId="247" priority="12" stopIfTrue="1" operator="equal">
      <formula>$G96</formula>
    </cfRule>
  </conditionalFormatting>
  <conditionalFormatting sqref="G97">
    <cfRule type="cellIs" dxfId="246" priority="11" stopIfTrue="1" operator="equal">
      <formula>$G94</formula>
    </cfRule>
  </conditionalFormatting>
  <conditionalFormatting sqref="G100:L100">
    <cfRule type="cellIs" dxfId="245" priority="9" stopIfTrue="1" operator="equal">
      <formula>$G99</formula>
    </cfRule>
  </conditionalFormatting>
  <conditionalFormatting sqref="G100">
    <cfRule type="cellIs" dxfId="244" priority="8" stopIfTrue="1" operator="equal">
      <formula>$G91</formula>
    </cfRule>
  </conditionalFormatting>
  <conditionalFormatting sqref="G100">
    <cfRule type="cellIs" dxfId="243" priority="7" stopIfTrue="1" operator="equal">
      <formula>#REF!</formula>
    </cfRule>
  </conditionalFormatting>
  <conditionalFormatting sqref="G107:L107 G100:G116">
    <cfRule type="cellIs" dxfId="242" priority="120" stopIfTrue="1" operator="equal">
      <formula>$G79</formula>
    </cfRule>
  </conditionalFormatting>
  <conditionalFormatting sqref="G106:L106">
    <cfRule type="cellIs" dxfId="241" priority="6" stopIfTrue="1" operator="equal">
      <formula>$G104</formula>
    </cfRule>
  </conditionalFormatting>
  <conditionalFormatting sqref="G106">
    <cfRule type="cellIs" dxfId="240" priority="5" stopIfTrue="1" operator="equal">
      <formula>$G96</formula>
    </cfRule>
  </conditionalFormatting>
  <conditionalFormatting sqref="G106">
    <cfRule type="cellIs" dxfId="239" priority="4" stopIfTrue="1" operator="equal">
      <formula>$G105</formula>
    </cfRule>
  </conditionalFormatting>
  <conditionalFormatting sqref="G105:L105">
    <cfRule type="cellIs" dxfId="238" priority="125" stopIfTrue="1" operator="equal">
      <formula>$G86</formula>
    </cfRule>
  </conditionalFormatting>
  <conditionalFormatting sqref="G98 G92:G93">
    <cfRule type="cellIs" dxfId="237" priority="127" stopIfTrue="1" operator="equal">
      <formula>$G80</formula>
    </cfRule>
  </conditionalFormatting>
  <conditionalFormatting sqref="G103:L103">
    <cfRule type="cellIs" dxfId="236" priority="129" stopIfTrue="1" operator="equal">
      <formula>$G86</formula>
    </cfRule>
  </conditionalFormatting>
  <conditionalFormatting sqref="G65 G62">
    <cfRule type="cellIs" dxfId="235" priority="130" stopIfTrue="1" operator="equal">
      <formula>#REF!</formula>
    </cfRule>
  </conditionalFormatting>
  <conditionalFormatting sqref="G81:G94">
    <cfRule type="cellIs" dxfId="234" priority="3" stopIfTrue="1" operator="equal">
      <formula>$G80</formula>
    </cfRule>
  </conditionalFormatting>
  <conditionalFormatting sqref="G96:L96">
    <cfRule type="cellIs" dxfId="233" priority="2" stopIfTrue="1" operator="equal">
      <formula>$G95</formula>
    </cfRule>
  </conditionalFormatting>
  <conditionalFormatting sqref="G96">
    <cfRule type="cellIs" dxfId="232" priority="1" stopIfTrue="1" operator="equal">
      <formula>$G95</formula>
    </cfRule>
  </conditionalFormatting>
  <conditionalFormatting sqref="G107:G116">
    <cfRule type="cellIs" dxfId="231" priority="160" stopIfTrue="1" operator="equal">
      <formula>$G78</formula>
    </cfRule>
  </conditionalFormatting>
  <conditionalFormatting sqref="G107:G116">
    <cfRule type="cellIs" dxfId="230" priority="182" stopIfTrue="1" operator="equal">
      <formula>$G84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zoomScale="90" zoomScaleNormal="90" workbookViewId="0">
      <selection activeCell="A14" sqref="A14:BL14"/>
    </sheetView>
  </sheetViews>
  <sheetFormatPr defaultRowHeight="12.75" x14ac:dyDescent="0.2"/>
  <cols>
    <col min="1" max="54" width="2.85546875" style="57" customWidth="1"/>
    <col min="55" max="55" width="3.5703125" style="57" customWidth="1"/>
    <col min="56" max="65" width="2.85546875" style="57" customWidth="1"/>
    <col min="66" max="77" width="3" style="57" customWidth="1"/>
    <col min="78" max="78" width="4.5703125" style="57" customWidth="1"/>
    <col min="79" max="79" width="5.28515625" style="57" hidden="1" customWidth="1"/>
    <col min="80" max="16384" width="9.140625" style="57"/>
  </cols>
  <sheetData>
    <row r="1" spans="1:65" ht="48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251" t="s">
        <v>27</v>
      </c>
      <c r="BC1" s="251"/>
      <c r="BD1" s="251"/>
      <c r="BE1" s="251"/>
      <c r="BF1" s="251"/>
      <c r="BG1" s="251"/>
      <c r="BH1" s="251"/>
      <c r="BI1" s="251"/>
      <c r="BJ1" s="251"/>
      <c r="BK1" s="251"/>
      <c r="BL1" s="251"/>
    </row>
    <row r="2" spans="1:65" ht="15.9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30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221" t="s">
        <v>306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15.75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226" t="s">
        <v>417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56"/>
      <c r="BH4" s="56"/>
      <c r="BI4" s="56"/>
      <c r="BJ4" s="56"/>
      <c r="BK4" s="56"/>
      <c r="BL4" s="56"/>
    </row>
    <row r="5" spans="1:65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56"/>
      <c r="BH5" s="56"/>
      <c r="BI5" s="56"/>
      <c r="BJ5" s="56"/>
      <c r="BK5" s="56"/>
      <c r="BL5" s="56"/>
    </row>
    <row r="6" spans="1:65" ht="4.5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56"/>
      <c r="BH6" s="56"/>
      <c r="BI6" s="56"/>
      <c r="BJ6" s="56"/>
      <c r="BK6" s="56"/>
      <c r="BL6" s="56"/>
    </row>
    <row r="7" spans="1:65" ht="6.75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56"/>
      <c r="BH7" s="56"/>
      <c r="BI7" s="56"/>
      <c r="BJ7" s="56"/>
      <c r="BK7" s="56"/>
      <c r="BL7" s="56"/>
      <c r="BM7" s="59"/>
    </row>
    <row r="8" spans="1:65" ht="12.75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182" t="s">
        <v>175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56"/>
      <c r="BH8" s="56"/>
      <c r="BI8" s="56"/>
      <c r="BJ8" s="56"/>
      <c r="BK8" s="56"/>
      <c r="BL8" s="56"/>
    </row>
    <row r="9" spans="1:65" ht="15.95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250" t="s">
        <v>2</v>
      </c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56"/>
      <c r="BH9" s="56"/>
      <c r="BI9" s="56"/>
      <c r="BJ9" s="56"/>
      <c r="BK9" s="56"/>
      <c r="BL9" s="56"/>
    </row>
    <row r="10" spans="1:65" ht="15.95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231" t="s">
        <v>418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56"/>
      <c r="BH10" s="56"/>
      <c r="BI10" s="56"/>
      <c r="BJ10" s="56"/>
      <c r="BK10" s="56"/>
      <c r="BL10" s="56"/>
    </row>
    <row r="14" spans="1:65" ht="15.75" customHeight="1" x14ac:dyDescent="0.2">
      <c r="A14" s="232" t="s">
        <v>69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15.75" customHeight="1" x14ac:dyDescent="0.2">
      <c r="A15" s="232" t="s">
        <v>370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</row>
    <row r="16" spans="1:65" ht="27.95" customHeight="1" x14ac:dyDescent="0.2">
      <c r="A16" s="184">
        <v>1</v>
      </c>
      <c r="B16" s="184"/>
      <c r="C16" s="185" t="s">
        <v>341</v>
      </c>
      <c r="D16" s="186"/>
      <c r="E16" s="186"/>
      <c r="F16" s="186"/>
      <c r="G16" s="186"/>
      <c r="H16" s="186"/>
      <c r="I16" s="186"/>
      <c r="J16" s="186"/>
      <c r="K16" s="186"/>
      <c r="L16" s="187" t="s">
        <v>304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</row>
    <row r="17" spans="1:79" ht="15.95" customHeight="1" x14ac:dyDescent="0.2">
      <c r="A17" s="179" t="s">
        <v>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 t="s">
        <v>4</v>
      </c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</row>
    <row r="18" spans="1:79" ht="27.95" customHeight="1" x14ac:dyDescent="0.2">
      <c r="A18" s="184" t="s">
        <v>28</v>
      </c>
      <c r="B18" s="184"/>
      <c r="C18" s="185" t="s">
        <v>340</v>
      </c>
      <c r="D18" s="186"/>
      <c r="E18" s="186"/>
      <c r="F18" s="186"/>
      <c r="G18" s="186"/>
      <c r="H18" s="186"/>
      <c r="I18" s="186"/>
      <c r="J18" s="186"/>
      <c r="K18" s="186"/>
      <c r="L18" s="187" t="str">
        <f>L16</f>
        <v>Управління освіти Дубенської міської ради</v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</row>
    <row r="19" spans="1:79" ht="15.95" customHeight="1" x14ac:dyDescent="0.2">
      <c r="A19" s="179" t="s">
        <v>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 t="s">
        <v>5</v>
      </c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</row>
    <row r="20" spans="1:79" ht="33.75" customHeight="1" x14ac:dyDescent="0.2">
      <c r="A20" s="184">
        <v>3</v>
      </c>
      <c r="B20" s="184"/>
      <c r="C20" s="253" t="s">
        <v>305</v>
      </c>
      <c r="D20" s="253"/>
      <c r="E20" s="253"/>
      <c r="F20" s="253"/>
      <c r="G20" s="253"/>
      <c r="H20" s="253"/>
      <c r="I20" s="253"/>
      <c r="J20" s="253"/>
      <c r="K20" s="253"/>
      <c r="L20" s="185" t="s">
        <v>190</v>
      </c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7" t="s">
        <v>191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ht="20.100000000000001" customHeight="1" x14ac:dyDescent="0.2">
      <c r="A21" s="179" t="s">
        <v>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 t="s">
        <v>29</v>
      </c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 t="s">
        <v>6</v>
      </c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</row>
    <row r="22" spans="1:79" ht="24.95" customHeight="1" x14ac:dyDescent="0.2">
      <c r="A22" s="189" t="s">
        <v>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>
        <f>AN22+BD22</f>
        <v>150</v>
      </c>
      <c r="V22" s="190"/>
      <c r="W22" s="190"/>
      <c r="X22" s="190"/>
      <c r="Y22" s="188" t="s">
        <v>71</v>
      </c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277">
        <f>AC40</f>
        <v>150</v>
      </c>
      <c r="AO22" s="190"/>
      <c r="AP22" s="190"/>
      <c r="AQ22" s="190"/>
      <c r="AR22" s="188" t="s">
        <v>73</v>
      </c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90">
        <v>0</v>
      </c>
      <c r="BE22" s="190"/>
      <c r="BF22" s="190"/>
      <c r="BG22" s="190"/>
      <c r="BH22" s="188" t="s">
        <v>72</v>
      </c>
      <c r="BI22" s="188"/>
      <c r="BJ22" s="188"/>
      <c r="BK22" s="188"/>
      <c r="BL22" s="188"/>
    </row>
    <row r="23" spans="1:79" ht="15.75" customHeight="1" x14ac:dyDescent="0.2">
      <c r="A23" s="221" t="s">
        <v>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</row>
    <row r="24" spans="1:79" ht="270" customHeight="1" x14ac:dyDescent="0.2">
      <c r="A24" s="187" t="s">
        <v>410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</row>
    <row r="25" spans="1:79" ht="15.95" customHeight="1" x14ac:dyDescent="0.2">
      <c r="A25" s="254" t="s">
        <v>9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192" t="s">
        <v>192</v>
      </c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</row>
    <row r="26" spans="1:79" ht="15.75" customHeight="1" x14ac:dyDescent="0.2">
      <c r="A26" s="188" t="s">
        <v>10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8" spans="1:79" ht="27.95" customHeight="1" x14ac:dyDescent="0.2">
      <c r="A28" s="212" t="s">
        <v>13</v>
      </c>
      <c r="B28" s="213"/>
      <c r="C28" s="213"/>
      <c r="D28" s="213"/>
      <c r="E28" s="213"/>
      <c r="F28" s="214"/>
      <c r="G28" s="212" t="s">
        <v>12</v>
      </c>
      <c r="H28" s="213"/>
      <c r="I28" s="213"/>
      <c r="J28" s="213"/>
      <c r="K28" s="213"/>
      <c r="L28" s="214"/>
      <c r="M28" s="212" t="s">
        <v>30</v>
      </c>
      <c r="N28" s="213"/>
      <c r="O28" s="213"/>
      <c r="P28" s="213"/>
      <c r="Q28" s="213"/>
      <c r="R28" s="214"/>
      <c r="S28" s="212" t="s">
        <v>11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4"/>
    </row>
    <row r="29" spans="1:79" ht="15.75" customHeight="1" x14ac:dyDescent="0.2">
      <c r="A29" s="218">
        <v>1</v>
      </c>
      <c r="B29" s="219"/>
      <c r="C29" s="219"/>
      <c r="D29" s="219"/>
      <c r="E29" s="219"/>
      <c r="F29" s="220"/>
      <c r="G29" s="218">
        <v>2</v>
      </c>
      <c r="H29" s="219"/>
      <c r="I29" s="219"/>
      <c r="J29" s="219"/>
      <c r="K29" s="219"/>
      <c r="L29" s="220"/>
      <c r="M29" s="218">
        <v>3</v>
      </c>
      <c r="N29" s="219"/>
      <c r="O29" s="219"/>
      <c r="P29" s="219"/>
      <c r="Q29" s="219"/>
      <c r="R29" s="220"/>
      <c r="S29" s="212">
        <v>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4"/>
    </row>
    <row r="30" spans="1:79" ht="10.5" hidden="1" customHeight="1" x14ac:dyDescent="0.2">
      <c r="A30" s="145" t="s">
        <v>42</v>
      </c>
      <c r="B30" s="146"/>
      <c r="C30" s="146"/>
      <c r="D30" s="146"/>
      <c r="E30" s="146"/>
      <c r="F30" s="147"/>
      <c r="G30" s="145" t="s">
        <v>43</v>
      </c>
      <c r="H30" s="146"/>
      <c r="I30" s="146"/>
      <c r="J30" s="146"/>
      <c r="K30" s="146"/>
      <c r="L30" s="147"/>
      <c r="M30" s="145" t="s">
        <v>44</v>
      </c>
      <c r="N30" s="146"/>
      <c r="O30" s="146"/>
      <c r="P30" s="146"/>
      <c r="Q30" s="146"/>
      <c r="R30" s="147"/>
      <c r="S30" s="148" t="s">
        <v>45</v>
      </c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50"/>
      <c r="CA30" s="57" t="s">
        <v>50</v>
      </c>
    </row>
    <row r="31" spans="1:79" x14ac:dyDescent="0.2">
      <c r="A31" s="145"/>
      <c r="B31" s="146"/>
      <c r="C31" s="146"/>
      <c r="D31" s="146"/>
      <c r="E31" s="146"/>
      <c r="F31" s="147"/>
      <c r="G31" s="126"/>
      <c r="H31" s="127"/>
      <c r="I31" s="127"/>
      <c r="J31" s="127"/>
      <c r="K31" s="127"/>
      <c r="L31" s="128"/>
      <c r="M31" s="126"/>
      <c r="N31" s="127"/>
      <c r="O31" s="127"/>
      <c r="P31" s="127"/>
      <c r="Q31" s="127"/>
      <c r="R31" s="128"/>
      <c r="S31" s="197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9"/>
      <c r="CA31" s="57" t="s">
        <v>51</v>
      </c>
    </row>
    <row r="32" spans="1:79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.75" customHeight="1" x14ac:dyDescent="0.2">
      <c r="A33" s="221" t="s">
        <v>14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</row>
    <row r="34" spans="1:79" ht="15" customHeight="1" x14ac:dyDescent="0.2">
      <c r="A34" s="205" t="s">
        <v>303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6" spans="1:79" ht="15.95" customHeight="1" x14ac:dyDescent="0.2">
      <c r="A36" s="244" t="s">
        <v>13</v>
      </c>
      <c r="B36" s="245"/>
      <c r="C36" s="246"/>
      <c r="D36" s="244" t="s">
        <v>12</v>
      </c>
      <c r="E36" s="245"/>
      <c r="F36" s="245"/>
      <c r="G36" s="245"/>
      <c r="H36" s="245"/>
      <c r="I36" s="246"/>
      <c r="J36" s="244" t="s">
        <v>30</v>
      </c>
      <c r="K36" s="245"/>
      <c r="L36" s="245"/>
      <c r="M36" s="245"/>
      <c r="N36" s="245"/>
      <c r="O36" s="246"/>
      <c r="P36" s="244" t="s">
        <v>15</v>
      </c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6"/>
      <c r="AC36" s="244" t="s">
        <v>18</v>
      </c>
      <c r="AD36" s="245"/>
      <c r="AE36" s="245"/>
      <c r="AF36" s="245"/>
      <c r="AG36" s="245"/>
      <c r="AH36" s="245"/>
      <c r="AI36" s="245"/>
      <c r="AJ36" s="246"/>
      <c r="AK36" s="244" t="s">
        <v>17</v>
      </c>
      <c r="AL36" s="245"/>
      <c r="AM36" s="245"/>
      <c r="AN36" s="245"/>
      <c r="AO36" s="245"/>
      <c r="AP36" s="245"/>
      <c r="AQ36" s="245"/>
      <c r="AR36" s="246"/>
      <c r="AS36" s="244" t="s">
        <v>16</v>
      </c>
      <c r="AT36" s="245"/>
      <c r="AU36" s="245"/>
      <c r="AV36" s="245"/>
      <c r="AW36" s="245"/>
      <c r="AX36" s="245"/>
      <c r="AY36" s="245"/>
      <c r="AZ36" s="246"/>
    </row>
    <row r="37" spans="1:79" ht="29.1" customHeight="1" x14ac:dyDescent="0.2">
      <c r="A37" s="247"/>
      <c r="B37" s="248"/>
      <c r="C37" s="249"/>
      <c r="D37" s="247"/>
      <c r="E37" s="248"/>
      <c r="F37" s="248"/>
      <c r="G37" s="248"/>
      <c r="H37" s="248"/>
      <c r="I37" s="249"/>
      <c r="J37" s="247"/>
      <c r="K37" s="248"/>
      <c r="L37" s="248"/>
      <c r="M37" s="248"/>
      <c r="N37" s="248"/>
      <c r="O37" s="249"/>
      <c r="P37" s="247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9"/>
      <c r="AC37" s="247"/>
      <c r="AD37" s="248"/>
      <c r="AE37" s="248"/>
      <c r="AF37" s="248"/>
      <c r="AG37" s="248"/>
      <c r="AH37" s="248"/>
      <c r="AI37" s="248"/>
      <c r="AJ37" s="249"/>
      <c r="AK37" s="247"/>
      <c r="AL37" s="248"/>
      <c r="AM37" s="248"/>
      <c r="AN37" s="248"/>
      <c r="AO37" s="248"/>
      <c r="AP37" s="248"/>
      <c r="AQ37" s="248"/>
      <c r="AR37" s="249"/>
      <c r="AS37" s="247"/>
      <c r="AT37" s="248"/>
      <c r="AU37" s="248"/>
      <c r="AV37" s="248"/>
      <c r="AW37" s="248"/>
      <c r="AX37" s="248"/>
      <c r="AY37" s="248"/>
      <c r="AZ37" s="249"/>
    </row>
    <row r="38" spans="1:79" ht="15.95" customHeight="1" x14ac:dyDescent="0.2">
      <c r="A38" s="218">
        <v>1</v>
      </c>
      <c r="B38" s="219"/>
      <c r="C38" s="220"/>
      <c r="D38" s="218">
        <v>2</v>
      </c>
      <c r="E38" s="219"/>
      <c r="F38" s="219"/>
      <c r="G38" s="219"/>
      <c r="H38" s="219"/>
      <c r="I38" s="220"/>
      <c r="J38" s="218">
        <v>3</v>
      </c>
      <c r="K38" s="219"/>
      <c r="L38" s="219"/>
      <c r="M38" s="219"/>
      <c r="N38" s="219"/>
      <c r="O38" s="220"/>
      <c r="P38" s="218">
        <v>4</v>
      </c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20"/>
      <c r="AC38" s="218">
        <v>5</v>
      </c>
      <c r="AD38" s="219"/>
      <c r="AE38" s="219"/>
      <c r="AF38" s="219"/>
      <c r="AG38" s="219"/>
      <c r="AH38" s="219"/>
      <c r="AI38" s="219"/>
      <c r="AJ38" s="220"/>
      <c r="AK38" s="218">
        <v>6</v>
      </c>
      <c r="AL38" s="219"/>
      <c r="AM38" s="219"/>
      <c r="AN38" s="219"/>
      <c r="AO38" s="219"/>
      <c r="AP38" s="219"/>
      <c r="AQ38" s="219"/>
      <c r="AR38" s="220"/>
      <c r="AS38" s="218">
        <v>7</v>
      </c>
      <c r="AT38" s="219"/>
      <c r="AU38" s="219"/>
      <c r="AV38" s="219"/>
      <c r="AW38" s="219"/>
      <c r="AX38" s="219"/>
      <c r="AY38" s="219"/>
      <c r="AZ38" s="220"/>
    </row>
    <row r="39" spans="1:79" s="62" customFormat="1" ht="6.75" hidden="1" customHeight="1" x14ac:dyDescent="0.2">
      <c r="A39" s="145" t="s">
        <v>42</v>
      </c>
      <c r="B39" s="146"/>
      <c r="C39" s="147"/>
      <c r="D39" s="145" t="s">
        <v>43</v>
      </c>
      <c r="E39" s="146"/>
      <c r="F39" s="146"/>
      <c r="G39" s="146"/>
      <c r="H39" s="146"/>
      <c r="I39" s="147"/>
      <c r="J39" s="145" t="s">
        <v>44</v>
      </c>
      <c r="K39" s="146"/>
      <c r="L39" s="146"/>
      <c r="M39" s="146"/>
      <c r="N39" s="146"/>
      <c r="O39" s="147"/>
      <c r="P39" s="148" t="s">
        <v>45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29" t="s">
        <v>46</v>
      </c>
      <c r="AD39" s="130"/>
      <c r="AE39" s="130"/>
      <c r="AF39" s="130"/>
      <c r="AG39" s="130"/>
      <c r="AH39" s="130"/>
      <c r="AI39" s="130"/>
      <c r="AJ39" s="131"/>
      <c r="AK39" s="129" t="s">
        <v>47</v>
      </c>
      <c r="AL39" s="130"/>
      <c r="AM39" s="130"/>
      <c r="AN39" s="130"/>
      <c r="AO39" s="130"/>
      <c r="AP39" s="130"/>
      <c r="AQ39" s="130"/>
      <c r="AR39" s="131"/>
      <c r="AS39" s="256" t="s">
        <v>48</v>
      </c>
      <c r="AT39" s="257"/>
      <c r="AU39" s="257"/>
      <c r="AV39" s="257"/>
      <c r="AW39" s="257"/>
      <c r="AX39" s="257"/>
      <c r="AY39" s="257"/>
      <c r="AZ39" s="258"/>
      <c r="CA39" s="62" t="s">
        <v>52</v>
      </c>
    </row>
    <row r="40" spans="1:79" s="62" customFormat="1" ht="48" customHeight="1" x14ac:dyDescent="0.2">
      <c r="A40" s="145">
        <v>1</v>
      </c>
      <c r="B40" s="146"/>
      <c r="C40" s="147"/>
      <c r="D40" s="145" t="s">
        <v>305</v>
      </c>
      <c r="E40" s="146"/>
      <c r="F40" s="146"/>
      <c r="G40" s="146"/>
      <c r="H40" s="146"/>
      <c r="I40" s="147"/>
      <c r="J40" s="126" t="s">
        <v>190</v>
      </c>
      <c r="K40" s="127"/>
      <c r="L40" s="127"/>
      <c r="M40" s="127"/>
      <c r="N40" s="127"/>
      <c r="O40" s="128"/>
      <c r="P40" s="139" t="s">
        <v>193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1"/>
      <c r="AC40" s="241">
        <v>150</v>
      </c>
      <c r="AD40" s="242"/>
      <c r="AE40" s="242"/>
      <c r="AF40" s="242"/>
      <c r="AG40" s="242"/>
      <c r="AH40" s="242"/>
      <c r="AI40" s="242"/>
      <c r="AJ40" s="243"/>
      <c r="AK40" s="238">
        <v>0</v>
      </c>
      <c r="AL40" s="239"/>
      <c r="AM40" s="239"/>
      <c r="AN40" s="239"/>
      <c r="AO40" s="239"/>
      <c r="AP40" s="239"/>
      <c r="AQ40" s="239"/>
      <c r="AR40" s="240"/>
      <c r="AS40" s="241">
        <f>AC40+AK40</f>
        <v>150</v>
      </c>
      <c r="AT40" s="242"/>
      <c r="AU40" s="242"/>
      <c r="AV40" s="242"/>
      <c r="AW40" s="242"/>
      <c r="AX40" s="242"/>
      <c r="AY40" s="242"/>
      <c r="AZ40" s="243"/>
    </row>
    <row r="41" spans="1:79" s="62" customFormat="1" ht="12.75" customHeight="1" x14ac:dyDescent="0.2">
      <c r="A41" s="170"/>
      <c r="B41" s="171"/>
      <c r="C41" s="172"/>
      <c r="D41" s="201" t="s">
        <v>75</v>
      </c>
      <c r="E41" s="202"/>
      <c r="F41" s="202"/>
      <c r="G41" s="202"/>
      <c r="H41" s="202"/>
      <c r="I41" s="203"/>
      <c r="J41" s="120" t="s">
        <v>75</v>
      </c>
      <c r="K41" s="121"/>
      <c r="L41" s="121"/>
      <c r="M41" s="121"/>
      <c r="N41" s="121"/>
      <c r="O41" s="122"/>
      <c r="P41" s="259" t="s">
        <v>74</v>
      </c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1"/>
      <c r="AC41" s="222">
        <f>AC40</f>
        <v>150</v>
      </c>
      <c r="AD41" s="223"/>
      <c r="AE41" s="223"/>
      <c r="AF41" s="223"/>
      <c r="AG41" s="223"/>
      <c r="AH41" s="223"/>
      <c r="AI41" s="223"/>
      <c r="AJ41" s="224"/>
      <c r="AK41" s="222">
        <f>SUM(AK40:AK40)</f>
        <v>0</v>
      </c>
      <c r="AL41" s="223"/>
      <c r="AM41" s="223"/>
      <c r="AN41" s="223"/>
      <c r="AO41" s="223"/>
      <c r="AP41" s="223"/>
      <c r="AQ41" s="223"/>
      <c r="AR41" s="224"/>
      <c r="AS41" s="222">
        <f>AC41+AK41</f>
        <v>150</v>
      </c>
      <c r="AT41" s="223"/>
      <c r="AU41" s="223"/>
      <c r="AV41" s="223"/>
      <c r="AW41" s="223"/>
      <c r="AX41" s="223"/>
      <c r="AY41" s="223"/>
      <c r="AZ41" s="224"/>
      <c r="CA41" s="62" t="s">
        <v>53</v>
      </c>
    </row>
    <row r="43" spans="1:79" ht="15.75" customHeight="1" x14ac:dyDescent="0.2">
      <c r="A43" s="221" t="s">
        <v>32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</row>
    <row r="44" spans="1:79" ht="15" customHeight="1" x14ac:dyDescent="0.2">
      <c r="A44" s="205" t="s">
        <v>303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</row>
    <row r="46" spans="1:79" ht="15.95" customHeight="1" x14ac:dyDescent="0.2">
      <c r="A46" s="244" t="s">
        <v>31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6"/>
      <c r="Q46" s="244" t="s">
        <v>12</v>
      </c>
      <c r="R46" s="245"/>
      <c r="S46" s="245"/>
      <c r="T46" s="245"/>
      <c r="U46" s="245"/>
      <c r="V46" s="245"/>
      <c r="W46" s="245"/>
      <c r="X46" s="246"/>
      <c r="Y46" s="244" t="s">
        <v>18</v>
      </c>
      <c r="Z46" s="245"/>
      <c r="AA46" s="245"/>
      <c r="AB46" s="245"/>
      <c r="AC46" s="245"/>
      <c r="AD46" s="245"/>
      <c r="AE46" s="245"/>
      <c r="AF46" s="246"/>
      <c r="AG46" s="244" t="s">
        <v>17</v>
      </c>
      <c r="AH46" s="245"/>
      <c r="AI46" s="245"/>
      <c r="AJ46" s="245"/>
      <c r="AK46" s="245"/>
      <c r="AL46" s="245"/>
      <c r="AM46" s="245"/>
      <c r="AN46" s="246"/>
      <c r="AO46" s="244" t="s">
        <v>16</v>
      </c>
      <c r="AP46" s="245"/>
      <c r="AQ46" s="245"/>
      <c r="AR46" s="245"/>
      <c r="AS46" s="245"/>
      <c r="AT46" s="245"/>
      <c r="AU46" s="245"/>
      <c r="AV46" s="246"/>
    </row>
    <row r="47" spans="1:79" ht="29.1" customHeight="1" x14ac:dyDescent="0.2">
      <c r="A47" s="247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9"/>
      <c r="Q47" s="247"/>
      <c r="R47" s="248"/>
      <c r="S47" s="248"/>
      <c r="T47" s="248"/>
      <c r="U47" s="248"/>
      <c r="V47" s="248"/>
      <c r="W47" s="248"/>
      <c r="X47" s="249"/>
      <c r="Y47" s="247"/>
      <c r="Z47" s="248"/>
      <c r="AA47" s="248"/>
      <c r="AB47" s="248"/>
      <c r="AC47" s="248"/>
      <c r="AD47" s="248"/>
      <c r="AE47" s="248"/>
      <c r="AF47" s="249"/>
      <c r="AG47" s="247"/>
      <c r="AH47" s="248"/>
      <c r="AI47" s="248"/>
      <c r="AJ47" s="248"/>
      <c r="AK47" s="248"/>
      <c r="AL47" s="248"/>
      <c r="AM47" s="248"/>
      <c r="AN47" s="249"/>
      <c r="AO47" s="247"/>
      <c r="AP47" s="248"/>
      <c r="AQ47" s="248"/>
      <c r="AR47" s="248"/>
      <c r="AS47" s="248"/>
      <c r="AT47" s="248"/>
      <c r="AU47" s="248"/>
      <c r="AV47" s="249"/>
    </row>
    <row r="48" spans="1:79" ht="15.95" customHeight="1" x14ac:dyDescent="0.2">
      <c r="A48" s="218">
        <v>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20"/>
      <c r="Q48" s="218">
        <v>2</v>
      </c>
      <c r="R48" s="219"/>
      <c r="S48" s="219"/>
      <c r="T48" s="219"/>
      <c r="U48" s="219"/>
      <c r="V48" s="219"/>
      <c r="W48" s="219"/>
      <c r="X48" s="220"/>
      <c r="Y48" s="218">
        <v>3</v>
      </c>
      <c r="Z48" s="219"/>
      <c r="AA48" s="219"/>
      <c r="AB48" s="219"/>
      <c r="AC48" s="219"/>
      <c r="AD48" s="219"/>
      <c r="AE48" s="219"/>
      <c r="AF48" s="220"/>
      <c r="AG48" s="218">
        <v>4</v>
      </c>
      <c r="AH48" s="219"/>
      <c r="AI48" s="219"/>
      <c r="AJ48" s="219"/>
      <c r="AK48" s="219"/>
      <c r="AL48" s="219"/>
      <c r="AM48" s="219"/>
      <c r="AN48" s="220"/>
      <c r="AO48" s="218">
        <v>5</v>
      </c>
      <c r="AP48" s="219"/>
      <c r="AQ48" s="219"/>
      <c r="AR48" s="219"/>
      <c r="AS48" s="219"/>
      <c r="AT48" s="219"/>
      <c r="AU48" s="219"/>
      <c r="AV48" s="220"/>
    </row>
    <row r="49" spans="1:79" ht="12.75" hidden="1" customHeight="1" x14ac:dyDescent="0.2">
      <c r="A49" s="148" t="s">
        <v>45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50"/>
      <c r="Q49" s="145" t="s">
        <v>43</v>
      </c>
      <c r="R49" s="146"/>
      <c r="S49" s="146"/>
      <c r="T49" s="146"/>
      <c r="U49" s="146"/>
      <c r="V49" s="146"/>
      <c r="W49" s="146"/>
      <c r="X49" s="147"/>
      <c r="Y49" s="129" t="s">
        <v>46</v>
      </c>
      <c r="Z49" s="130"/>
      <c r="AA49" s="130"/>
      <c r="AB49" s="130"/>
      <c r="AC49" s="130"/>
      <c r="AD49" s="130"/>
      <c r="AE49" s="130"/>
      <c r="AF49" s="131"/>
      <c r="AG49" s="129" t="s">
        <v>47</v>
      </c>
      <c r="AH49" s="130"/>
      <c r="AI49" s="130"/>
      <c r="AJ49" s="130"/>
      <c r="AK49" s="130"/>
      <c r="AL49" s="130"/>
      <c r="AM49" s="130"/>
      <c r="AN49" s="131"/>
      <c r="AO49" s="129" t="s">
        <v>48</v>
      </c>
      <c r="AP49" s="130"/>
      <c r="AQ49" s="130"/>
      <c r="AR49" s="130"/>
      <c r="AS49" s="130"/>
      <c r="AT49" s="130"/>
      <c r="AU49" s="130"/>
      <c r="AV49" s="131"/>
      <c r="CA49" s="57" t="s">
        <v>54</v>
      </c>
    </row>
    <row r="50" spans="1:79" s="67" customFormat="1" ht="23.25" customHeight="1" x14ac:dyDescent="0.2">
      <c r="A50" s="145" t="s">
        <v>339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  <c r="Q50" s="145" t="s">
        <v>305</v>
      </c>
      <c r="R50" s="146"/>
      <c r="S50" s="146"/>
      <c r="T50" s="146"/>
      <c r="U50" s="146"/>
      <c r="V50" s="146"/>
      <c r="W50" s="146"/>
      <c r="X50" s="147"/>
      <c r="Y50" s="129">
        <v>150</v>
      </c>
      <c r="Z50" s="130"/>
      <c r="AA50" s="130"/>
      <c r="AB50" s="130"/>
      <c r="AC50" s="130"/>
      <c r="AD50" s="130"/>
      <c r="AE50" s="130"/>
      <c r="AF50" s="131"/>
      <c r="AG50" s="129"/>
      <c r="AH50" s="130"/>
      <c r="AI50" s="130"/>
      <c r="AJ50" s="130"/>
      <c r="AK50" s="130"/>
      <c r="AL50" s="130"/>
      <c r="AM50" s="130"/>
      <c r="AN50" s="131"/>
      <c r="AO50" s="129">
        <f>Y50</f>
        <v>150</v>
      </c>
      <c r="AP50" s="130"/>
      <c r="AQ50" s="130"/>
      <c r="AR50" s="130"/>
      <c r="AS50" s="130"/>
      <c r="AT50" s="130"/>
      <c r="AU50" s="130"/>
      <c r="AV50" s="131"/>
    </row>
    <row r="51" spans="1:79" s="62" customFormat="1" ht="12.75" customHeight="1" x14ac:dyDescent="0.2">
      <c r="A51" s="259" t="s">
        <v>74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1"/>
      <c r="Q51" s="201" t="s">
        <v>75</v>
      </c>
      <c r="R51" s="202"/>
      <c r="S51" s="202"/>
      <c r="T51" s="202"/>
      <c r="U51" s="202"/>
      <c r="V51" s="202"/>
      <c r="W51" s="202"/>
      <c r="X51" s="203"/>
      <c r="Y51" s="262">
        <f>Y50</f>
        <v>150</v>
      </c>
      <c r="Z51" s="263"/>
      <c r="AA51" s="263"/>
      <c r="AB51" s="263"/>
      <c r="AC51" s="263"/>
      <c r="AD51" s="263"/>
      <c r="AE51" s="263"/>
      <c r="AF51" s="264"/>
      <c r="AG51" s="262"/>
      <c r="AH51" s="263"/>
      <c r="AI51" s="263"/>
      <c r="AJ51" s="263"/>
      <c r="AK51" s="263"/>
      <c r="AL51" s="263"/>
      <c r="AM51" s="263"/>
      <c r="AN51" s="264"/>
      <c r="AO51" s="262">
        <f>Y51+AG51</f>
        <v>150</v>
      </c>
      <c r="AP51" s="263"/>
      <c r="AQ51" s="263"/>
      <c r="AR51" s="263"/>
      <c r="AS51" s="263"/>
      <c r="AT51" s="263"/>
      <c r="AU51" s="263"/>
      <c r="AV51" s="264"/>
      <c r="CA51" s="62" t="s">
        <v>55</v>
      </c>
    </row>
    <row r="54" spans="1:79" ht="15.75" customHeight="1" x14ac:dyDescent="0.2">
      <c r="A54" s="188" t="s">
        <v>19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</row>
    <row r="55" spans="1:79" ht="3.75" customHeight="1" x14ac:dyDescent="0.2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</row>
    <row r="56" spans="1:79" ht="9.75" customHeight="1" x14ac:dyDescent="0.2"/>
    <row r="57" spans="1:79" ht="30" customHeight="1" x14ac:dyDescent="0.2">
      <c r="A57" s="218" t="s">
        <v>13</v>
      </c>
      <c r="B57" s="219"/>
      <c r="C57" s="219"/>
      <c r="D57" s="219"/>
      <c r="E57" s="219"/>
      <c r="F57" s="220"/>
      <c r="G57" s="218" t="s">
        <v>12</v>
      </c>
      <c r="H57" s="219"/>
      <c r="I57" s="219"/>
      <c r="J57" s="219"/>
      <c r="K57" s="219"/>
      <c r="L57" s="220"/>
      <c r="M57" s="218" t="s">
        <v>34</v>
      </c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20"/>
      <c r="Z57" s="218" t="s">
        <v>21</v>
      </c>
      <c r="AA57" s="219"/>
      <c r="AB57" s="219"/>
      <c r="AC57" s="219"/>
      <c r="AD57" s="220"/>
      <c r="AE57" s="218" t="s">
        <v>20</v>
      </c>
      <c r="AF57" s="219"/>
      <c r="AG57" s="219"/>
      <c r="AH57" s="219"/>
      <c r="AI57" s="219"/>
      <c r="AJ57" s="219"/>
      <c r="AK57" s="219"/>
      <c r="AL57" s="219"/>
      <c r="AM57" s="219"/>
      <c r="AN57" s="220"/>
      <c r="AO57" s="218" t="s">
        <v>33</v>
      </c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20"/>
    </row>
    <row r="58" spans="1:79" ht="15.75" customHeight="1" x14ac:dyDescent="0.2">
      <c r="A58" s="218">
        <v>1</v>
      </c>
      <c r="B58" s="219"/>
      <c r="C58" s="219"/>
      <c r="D58" s="219"/>
      <c r="E58" s="219"/>
      <c r="F58" s="220"/>
      <c r="G58" s="218">
        <v>2</v>
      </c>
      <c r="H58" s="219"/>
      <c r="I58" s="219"/>
      <c r="J58" s="219"/>
      <c r="K58" s="219"/>
      <c r="L58" s="220"/>
      <c r="M58" s="218">
        <v>3</v>
      </c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20"/>
      <c r="Z58" s="218">
        <v>4</v>
      </c>
      <c r="AA58" s="219"/>
      <c r="AB58" s="219"/>
      <c r="AC58" s="219"/>
      <c r="AD58" s="220"/>
      <c r="AE58" s="218">
        <v>5</v>
      </c>
      <c r="AF58" s="219"/>
      <c r="AG58" s="219"/>
      <c r="AH58" s="219"/>
      <c r="AI58" s="219"/>
      <c r="AJ58" s="219"/>
      <c r="AK58" s="219"/>
      <c r="AL58" s="219"/>
      <c r="AM58" s="219"/>
      <c r="AN58" s="220"/>
      <c r="AO58" s="218">
        <v>6</v>
      </c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20"/>
    </row>
    <row r="59" spans="1:79" ht="13.5" hidden="1" customHeight="1" x14ac:dyDescent="0.2">
      <c r="A59" s="145"/>
      <c r="B59" s="146"/>
      <c r="C59" s="146"/>
      <c r="D59" s="146"/>
      <c r="E59" s="146"/>
      <c r="F59" s="147"/>
      <c r="G59" s="145" t="s">
        <v>43</v>
      </c>
      <c r="H59" s="146"/>
      <c r="I59" s="146"/>
      <c r="J59" s="146"/>
      <c r="K59" s="146"/>
      <c r="L59" s="147"/>
      <c r="M59" s="148" t="s">
        <v>45</v>
      </c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0"/>
      <c r="Z59" s="145" t="s">
        <v>59</v>
      </c>
      <c r="AA59" s="146"/>
      <c r="AB59" s="146"/>
      <c r="AC59" s="146"/>
      <c r="AD59" s="147"/>
      <c r="AE59" s="148" t="s">
        <v>60</v>
      </c>
      <c r="AF59" s="149"/>
      <c r="AG59" s="149"/>
      <c r="AH59" s="149"/>
      <c r="AI59" s="149"/>
      <c r="AJ59" s="149"/>
      <c r="AK59" s="149"/>
      <c r="AL59" s="149"/>
      <c r="AM59" s="149"/>
      <c r="AN59" s="150"/>
      <c r="AO59" s="129" t="s">
        <v>70</v>
      </c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1"/>
      <c r="CA59" s="57" t="s">
        <v>56</v>
      </c>
    </row>
    <row r="60" spans="1:79" s="62" customFormat="1" ht="51" customHeight="1" x14ac:dyDescent="0.2">
      <c r="A60" s="170"/>
      <c r="B60" s="171"/>
      <c r="C60" s="171"/>
      <c r="D60" s="171"/>
      <c r="E60" s="171"/>
      <c r="F60" s="172"/>
      <c r="G60" s="120" t="s">
        <v>305</v>
      </c>
      <c r="H60" s="121"/>
      <c r="I60" s="121"/>
      <c r="J60" s="121"/>
      <c r="K60" s="121"/>
      <c r="L60" s="122"/>
      <c r="M60" s="104" t="s">
        <v>194</v>
      </c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6"/>
      <c r="Z60" s="120" t="s">
        <v>75</v>
      </c>
      <c r="AA60" s="121"/>
      <c r="AB60" s="121"/>
      <c r="AC60" s="121"/>
      <c r="AD60" s="122"/>
      <c r="AE60" s="197"/>
      <c r="AF60" s="198"/>
      <c r="AG60" s="198"/>
      <c r="AH60" s="198"/>
      <c r="AI60" s="198"/>
      <c r="AJ60" s="198"/>
      <c r="AK60" s="198"/>
      <c r="AL60" s="198"/>
      <c r="AM60" s="198"/>
      <c r="AN60" s="199"/>
      <c r="AO60" s="262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4"/>
    </row>
    <row r="61" spans="1:79" s="62" customFormat="1" ht="12.75" customHeight="1" x14ac:dyDescent="0.2">
      <c r="A61" s="98">
        <v>1</v>
      </c>
      <c r="B61" s="99"/>
      <c r="C61" s="99"/>
      <c r="D61" s="99"/>
      <c r="E61" s="99"/>
      <c r="F61" s="100"/>
      <c r="G61" s="267" t="s">
        <v>305</v>
      </c>
      <c r="H61" s="268"/>
      <c r="I61" s="268"/>
      <c r="J61" s="268"/>
      <c r="K61" s="268"/>
      <c r="L61" s="269"/>
      <c r="M61" s="104" t="s">
        <v>77</v>
      </c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6"/>
      <c r="Z61" s="120"/>
      <c r="AA61" s="121"/>
      <c r="AB61" s="121"/>
      <c r="AC61" s="121"/>
      <c r="AD61" s="122"/>
      <c r="AE61" s="197"/>
      <c r="AF61" s="198"/>
      <c r="AG61" s="198"/>
      <c r="AH61" s="198"/>
      <c r="AI61" s="198"/>
      <c r="AJ61" s="198"/>
      <c r="AK61" s="198"/>
      <c r="AL61" s="198"/>
      <c r="AM61" s="198"/>
      <c r="AN61" s="199"/>
      <c r="AO61" s="262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4"/>
    </row>
    <row r="62" spans="1:79" ht="24" customHeight="1" x14ac:dyDescent="0.2">
      <c r="A62" s="110">
        <v>1</v>
      </c>
      <c r="B62" s="111"/>
      <c r="C62" s="111"/>
      <c r="D62" s="111"/>
      <c r="E62" s="111"/>
      <c r="F62" s="112"/>
      <c r="G62" s="256" t="s">
        <v>305</v>
      </c>
      <c r="H62" s="257"/>
      <c r="I62" s="257"/>
      <c r="J62" s="257"/>
      <c r="K62" s="257"/>
      <c r="L62" s="258"/>
      <c r="M62" s="113" t="s">
        <v>195</v>
      </c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126" t="s">
        <v>91</v>
      </c>
      <c r="AA62" s="127"/>
      <c r="AB62" s="127"/>
      <c r="AC62" s="127"/>
      <c r="AD62" s="128"/>
      <c r="AE62" s="197" t="s">
        <v>406</v>
      </c>
      <c r="AF62" s="198"/>
      <c r="AG62" s="198"/>
      <c r="AH62" s="198"/>
      <c r="AI62" s="198"/>
      <c r="AJ62" s="198"/>
      <c r="AK62" s="198"/>
      <c r="AL62" s="198"/>
      <c r="AM62" s="198"/>
      <c r="AN62" s="199"/>
      <c r="AO62" s="129">
        <v>150</v>
      </c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1"/>
    </row>
    <row r="63" spans="1:79" s="62" customFormat="1" ht="12.75" customHeight="1" x14ac:dyDescent="0.2">
      <c r="A63" s="98">
        <v>2</v>
      </c>
      <c r="B63" s="99"/>
      <c r="C63" s="99"/>
      <c r="D63" s="99"/>
      <c r="E63" s="99"/>
      <c r="F63" s="100"/>
      <c r="G63" s="126"/>
      <c r="H63" s="127"/>
      <c r="I63" s="127"/>
      <c r="J63" s="127"/>
      <c r="K63" s="127"/>
      <c r="L63" s="128"/>
      <c r="M63" s="104" t="s">
        <v>85</v>
      </c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6"/>
      <c r="Z63" s="120" t="s">
        <v>75</v>
      </c>
      <c r="AA63" s="121"/>
      <c r="AB63" s="121"/>
      <c r="AC63" s="121"/>
      <c r="AD63" s="122"/>
      <c r="AE63" s="197"/>
      <c r="AF63" s="198"/>
      <c r="AG63" s="198"/>
      <c r="AH63" s="198"/>
      <c r="AI63" s="198"/>
      <c r="AJ63" s="198"/>
      <c r="AK63" s="198"/>
      <c r="AL63" s="198"/>
      <c r="AM63" s="198"/>
      <c r="AN63" s="199"/>
      <c r="AO63" s="262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4"/>
    </row>
    <row r="64" spans="1:79" ht="26.25" customHeight="1" x14ac:dyDescent="0.2">
      <c r="A64" s="110">
        <v>1</v>
      </c>
      <c r="B64" s="111"/>
      <c r="C64" s="111"/>
      <c r="D64" s="111"/>
      <c r="E64" s="111"/>
      <c r="F64" s="112"/>
      <c r="G64" s="256">
        <v>613140</v>
      </c>
      <c r="H64" s="257"/>
      <c r="I64" s="257"/>
      <c r="J64" s="257"/>
      <c r="K64" s="257"/>
      <c r="L64" s="258"/>
      <c r="M64" s="113" t="s">
        <v>294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26" t="s">
        <v>87</v>
      </c>
      <c r="AA64" s="127"/>
      <c r="AB64" s="127"/>
      <c r="AC64" s="127"/>
      <c r="AD64" s="128"/>
      <c r="AE64" s="197" t="s">
        <v>119</v>
      </c>
      <c r="AF64" s="198"/>
      <c r="AG64" s="198"/>
      <c r="AH64" s="198"/>
      <c r="AI64" s="198"/>
      <c r="AJ64" s="198"/>
      <c r="AK64" s="198"/>
      <c r="AL64" s="198"/>
      <c r="AM64" s="198"/>
      <c r="AN64" s="199"/>
      <c r="AO64" s="129">
        <v>286</v>
      </c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1"/>
    </row>
    <row r="65" spans="1:79" s="62" customFormat="1" ht="12.75" customHeight="1" x14ac:dyDescent="0.2">
      <c r="A65" s="98">
        <v>3</v>
      </c>
      <c r="B65" s="99"/>
      <c r="C65" s="99"/>
      <c r="D65" s="99"/>
      <c r="E65" s="99"/>
      <c r="F65" s="100"/>
      <c r="G65" s="256">
        <v>613140</v>
      </c>
      <c r="H65" s="257"/>
      <c r="I65" s="257"/>
      <c r="J65" s="257"/>
      <c r="K65" s="257"/>
      <c r="L65" s="258"/>
      <c r="M65" s="104" t="s">
        <v>89</v>
      </c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6"/>
      <c r="Z65" s="120" t="s">
        <v>75</v>
      </c>
      <c r="AA65" s="121"/>
      <c r="AB65" s="121"/>
      <c r="AC65" s="121"/>
      <c r="AD65" s="122"/>
      <c r="AE65" s="197"/>
      <c r="AF65" s="198"/>
      <c r="AG65" s="198"/>
      <c r="AH65" s="198"/>
      <c r="AI65" s="198"/>
      <c r="AJ65" s="198"/>
      <c r="AK65" s="198"/>
      <c r="AL65" s="198"/>
      <c r="AM65" s="198"/>
      <c r="AN65" s="199"/>
      <c r="AO65" s="262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4"/>
    </row>
    <row r="66" spans="1:79" ht="25.5" customHeight="1" x14ac:dyDescent="0.2">
      <c r="A66" s="110">
        <v>1</v>
      </c>
      <c r="B66" s="111"/>
      <c r="C66" s="111"/>
      <c r="D66" s="111"/>
      <c r="E66" s="111"/>
      <c r="F66" s="112"/>
      <c r="G66" s="126" t="s">
        <v>307</v>
      </c>
      <c r="H66" s="127"/>
      <c r="I66" s="127"/>
      <c r="J66" s="127"/>
      <c r="K66" s="127"/>
      <c r="L66" s="128"/>
      <c r="M66" s="113" t="s">
        <v>196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26" t="s">
        <v>91</v>
      </c>
      <c r="AA66" s="127"/>
      <c r="AB66" s="127"/>
      <c r="AC66" s="127"/>
      <c r="AD66" s="128"/>
      <c r="AE66" s="197" t="s">
        <v>131</v>
      </c>
      <c r="AF66" s="198"/>
      <c r="AG66" s="198"/>
      <c r="AH66" s="198"/>
      <c r="AI66" s="198"/>
      <c r="AJ66" s="198"/>
      <c r="AK66" s="198"/>
      <c r="AL66" s="198"/>
      <c r="AM66" s="198"/>
      <c r="AN66" s="199"/>
      <c r="AO66" s="142">
        <f>AO62/AO64</f>
        <v>0.52447552447552448</v>
      </c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4"/>
    </row>
    <row r="67" spans="1:79" s="62" customFormat="1" ht="12.75" customHeight="1" x14ac:dyDescent="0.2">
      <c r="A67" s="98">
        <v>4</v>
      </c>
      <c r="B67" s="99"/>
      <c r="C67" s="99"/>
      <c r="D67" s="99"/>
      <c r="E67" s="99"/>
      <c r="F67" s="100"/>
      <c r="G67" s="120"/>
      <c r="H67" s="121"/>
      <c r="I67" s="121"/>
      <c r="J67" s="121"/>
      <c r="K67" s="121"/>
      <c r="L67" s="122"/>
      <c r="M67" s="104" t="s">
        <v>94</v>
      </c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6"/>
      <c r="Z67" s="120" t="s">
        <v>75</v>
      </c>
      <c r="AA67" s="121"/>
      <c r="AB67" s="121"/>
      <c r="AC67" s="121"/>
      <c r="AD67" s="122"/>
      <c r="AE67" s="197"/>
      <c r="AF67" s="198"/>
      <c r="AG67" s="198"/>
      <c r="AH67" s="198"/>
      <c r="AI67" s="198"/>
      <c r="AJ67" s="198"/>
      <c r="AK67" s="198"/>
      <c r="AL67" s="198"/>
      <c r="AM67" s="198"/>
      <c r="AN67" s="199"/>
      <c r="AO67" s="262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4"/>
    </row>
    <row r="68" spans="1:79" s="72" customFormat="1" ht="26.25" customHeight="1" x14ac:dyDescent="0.2">
      <c r="A68" s="110">
        <v>1</v>
      </c>
      <c r="B68" s="111"/>
      <c r="C68" s="111"/>
      <c r="D68" s="111"/>
      <c r="E68" s="111"/>
      <c r="F68" s="112"/>
      <c r="G68" s="126" t="s">
        <v>305</v>
      </c>
      <c r="H68" s="127"/>
      <c r="I68" s="127"/>
      <c r="J68" s="127"/>
      <c r="K68" s="127"/>
      <c r="L68" s="128"/>
      <c r="M68" s="113" t="s">
        <v>197</v>
      </c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20" t="s">
        <v>115</v>
      </c>
      <c r="AA68" s="121"/>
      <c r="AB68" s="121"/>
      <c r="AC68" s="121"/>
      <c r="AD68" s="122"/>
      <c r="AE68" s="197" t="s">
        <v>131</v>
      </c>
      <c r="AF68" s="198"/>
      <c r="AG68" s="198"/>
      <c r="AH68" s="198"/>
      <c r="AI68" s="198"/>
      <c r="AJ68" s="198"/>
      <c r="AK68" s="198"/>
      <c r="AL68" s="198"/>
      <c r="AM68" s="198"/>
      <c r="AN68" s="199"/>
      <c r="AO68" s="129">
        <v>35</v>
      </c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1"/>
    </row>
    <row r="69" spans="1:79" s="72" customFormat="1" ht="26.25" customHeight="1" x14ac:dyDescent="0.2">
      <c r="A69" s="110">
        <v>3</v>
      </c>
      <c r="B69" s="111"/>
      <c r="C69" s="111"/>
      <c r="D69" s="111"/>
      <c r="E69" s="111"/>
      <c r="F69" s="112"/>
      <c r="G69" s="126" t="s">
        <v>305</v>
      </c>
      <c r="H69" s="127"/>
      <c r="I69" s="127"/>
      <c r="J69" s="127"/>
      <c r="K69" s="127"/>
      <c r="L69" s="128"/>
      <c r="M69" s="113" t="s">
        <v>198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20" t="s">
        <v>115</v>
      </c>
      <c r="AA69" s="121"/>
      <c r="AB69" s="121"/>
      <c r="AC69" s="121"/>
      <c r="AD69" s="122"/>
      <c r="AE69" s="197" t="s">
        <v>131</v>
      </c>
      <c r="AF69" s="198"/>
      <c r="AG69" s="198"/>
      <c r="AH69" s="198"/>
      <c r="AI69" s="198"/>
      <c r="AJ69" s="198"/>
      <c r="AK69" s="198"/>
      <c r="AL69" s="198"/>
      <c r="AM69" s="198"/>
      <c r="AN69" s="199"/>
      <c r="AO69" s="129">
        <v>6</v>
      </c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1"/>
    </row>
    <row r="70" spans="1:79" s="58" customFormat="1" ht="15.75" customHeight="1" x14ac:dyDescent="0.2">
      <c r="A70" s="188" t="s">
        <v>67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</row>
    <row r="71" spans="1:79" ht="15" customHeight="1" x14ac:dyDescent="0.2">
      <c r="A71" s="205" t="s">
        <v>98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</row>
    <row r="73" spans="1:79" ht="39.950000000000003" customHeight="1" x14ac:dyDescent="0.2">
      <c r="A73" s="206" t="s">
        <v>25</v>
      </c>
      <c r="B73" s="207"/>
      <c r="C73" s="207"/>
      <c r="D73" s="204" t="s">
        <v>24</v>
      </c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6" t="s">
        <v>12</v>
      </c>
      <c r="R73" s="207"/>
      <c r="S73" s="207"/>
      <c r="T73" s="210"/>
      <c r="U73" s="204" t="s">
        <v>23</v>
      </c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 t="s">
        <v>35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 t="s">
        <v>36</v>
      </c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 t="s">
        <v>22</v>
      </c>
      <c r="BF73" s="204"/>
      <c r="BG73" s="204"/>
      <c r="BH73" s="204"/>
      <c r="BI73" s="204"/>
      <c r="BJ73" s="204"/>
      <c r="BK73" s="204"/>
      <c r="BL73" s="204"/>
      <c r="BM73" s="204"/>
    </row>
    <row r="74" spans="1:79" ht="33.950000000000003" customHeight="1" x14ac:dyDescent="0.2">
      <c r="A74" s="208"/>
      <c r="B74" s="209"/>
      <c r="C74" s="209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8"/>
      <c r="R74" s="209"/>
      <c r="S74" s="209"/>
      <c r="T74" s="211"/>
      <c r="U74" s="204" t="s">
        <v>18</v>
      </c>
      <c r="V74" s="204"/>
      <c r="W74" s="204"/>
      <c r="X74" s="204"/>
      <c r="Y74" s="204" t="s">
        <v>17</v>
      </c>
      <c r="Z74" s="204"/>
      <c r="AA74" s="204"/>
      <c r="AB74" s="204"/>
      <c r="AC74" s="204" t="s">
        <v>16</v>
      </c>
      <c r="AD74" s="204"/>
      <c r="AE74" s="204"/>
      <c r="AF74" s="204"/>
      <c r="AG74" s="204" t="s">
        <v>18</v>
      </c>
      <c r="AH74" s="204"/>
      <c r="AI74" s="204"/>
      <c r="AJ74" s="204"/>
      <c r="AK74" s="204" t="s">
        <v>17</v>
      </c>
      <c r="AL74" s="204"/>
      <c r="AM74" s="204"/>
      <c r="AN74" s="204"/>
      <c r="AO74" s="204" t="s">
        <v>16</v>
      </c>
      <c r="AP74" s="204"/>
      <c r="AQ74" s="204"/>
      <c r="AR74" s="204"/>
      <c r="AS74" s="204" t="s">
        <v>18</v>
      </c>
      <c r="AT74" s="204"/>
      <c r="AU74" s="204"/>
      <c r="AV74" s="204"/>
      <c r="AW74" s="204" t="s">
        <v>17</v>
      </c>
      <c r="AX74" s="204"/>
      <c r="AY74" s="204"/>
      <c r="AZ74" s="204"/>
      <c r="BA74" s="204" t="s">
        <v>16</v>
      </c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</row>
    <row r="75" spans="1:79" ht="15" customHeight="1" x14ac:dyDescent="0.2">
      <c r="A75" s="212">
        <v>1</v>
      </c>
      <c r="B75" s="213"/>
      <c r="C75" s="213"/>
      <c r="D75" s="204">
        <v>2</v>
      </c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12">
        <v>3</v>
      </c>
      <c r="R75" s="213"/>
      <c r="S75" s="213"/>
      <c r="T75" s="214"/>
      <c r="U75" s="204">
        <v>4</v>
      </c>
      <c r="V75" s="204"/>
      <c r="W75" s="204"/>
      <c r="X75" s="204"/>
      <c r="Y75" s="204">
        <v>5</v>
      </c>
      <c r="Z75" s="204"/>
      <c r="AA75" s="204"/>
      <c r="AB75" s="204"/>
      <c r="AC75" s="204">
        <v>6</v>
      </c>
      <c r="AD75" s="204"/>
      <c r="AE75" s="204"/>
      <c r="AF75" s="204"/>
      <c r="AG75" s="204">
        <v>7</v>
      </c>
      <c r="AH75" s="204"/>
      <c r="AI75" s="204"/>
      <c r="AJ75" s="204"/>
      <c r="AK75" s="204">
        <v>8</v>
      </c>
      <c r="AL75" s="204"/>
      <c r="AM75" s="204"/>
      <c r="AN75" s="204"/>
      <c r="AO75" s="204">
        <v>9</v>
      </c>
      <c r="AP75" s="204"/>
      <c r="AQ75" s="204"/>
      <c r="AR75" s="204"/>
      <c r="AS75" s="204">
        <v>10</v>
      </c>
      <c r="AT75" s="204"/>
      <c r="AU75" s="204"/>
      <c r="AV75" s="204"/>
      <c r="AW75" s="204">
        <v>11</v>
      </c>
      <c r="AX75" s="204"/>
      <c r="AY75" s="204"/>
      <c r="AZ75" s="204"/>
      <c r="BA75" s="204">
        <v>12</v>
      </c>
      <c r="BB75" s="204"/>
      <c r="BC75" s="204"/>
      <c r="BD75" s="204"/>
      <c r="BE75" s="204">
        <v>13</v>
      </c>
      <c r="BF75" s="204"/>
      <c r="BG75" s="204"/>
      <c r="BH75" s="204"/>
      <c r="BI75" s="204"/>
      <c r="BJ75" s="204"/>
      <c r="BK75" s="204"/>
      <c r="BL75" s="204"/>
      <c r="BM75" s="204"/>
    </row>
    <row r="76" spans="1:79" ht="12.75" hidden="1" customHeight="1" x14ac:dyDescent="0.2">
      <c r="A76" s="145" t="s">
        <v>61</v>
      </c>
      <c r="B76" s="146"/>
      <c r="C76" s="146"/>
      <c r="D76" s="200" t="s">
        <v>45</v>
      </c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145" t="s">
        <v>43</v>
      </c>
      <c r="R76" s="146"/>
      <c r="S76" s="146"/>
      <c r="T76" s="147"/>
      <c r="U76" s="196" t="s">
        <v>62</v>
      </c>
      <c r="V76" s="196"/>
      <c r="W76" s="196"/>
      <c r="X76" s="196"/>
      <c r="Y76" s="196" t="s">
        <v>63</v>
      </c>
      <c r="Z76" s="196"/>
      <c r="AA76" s="196"/>
      <c r="AB76" s="196"/>
      <c r="AC76" s="196" t="s">
        <v>49</v>
      </c>
      <c r="AD76" s="196"/>
      <c r="AE76" s="196"/>
      <c r="AF76" s="196"/>
      <c r="AG76" s="196" t="s">
        <v>46</v>
      </c>
      <c r="AH76" s="196"/>
      <c r="AI76" s="196"/>
      <c r="AJ76" s="196"/>
      <c r="AK76" s="196" t="s">
        <v>47</v>
      </c>
      <c r="AL76" s="196"/>
      <c r="AM76" s="196"/>
      <c r="AN76" s="196"/>
      <c r="AO76" s="196" t="s">
        <v>49</v>
      </c>
      <c r="AP76" s="196"/>
      <c r="AQ76" s="196"/>
      <c r="AR76" s="196"/>
      <c r="AS76" s="196" t="s">
        <v>64</v>
      </c>
      <c r="AT76" s="196"/>
      <c r="AU76" s="196"/>
      <c r="AV76" s="196"/>
      <c r="AW76" s="196" t="s">
        <v>65</v>
      </c>
      <c r="AX76" s="196"/>
      <c r="AY76" s="196"/>
      <c r="AZ76" s="196"/>
      <c r="BA76" s="196" t="s">
        <v>49</v>
      </c>
      <c r="BB76" s="196"/>
      <c r="BC76" s="196"/>
      <c r="BD76" s="196"/>
      <c r="BE76" s="200" t="s">
        <v>66</v>
      </c>
      <c r="BF76" s="200"/>
      <c r="BG76" s="200"/>
      <c r="BH76" s="200"/>
      <c r="BI76" s="200"/>
      <c r="BJ76" s="200"/>
      <c r="BK76" s="200"/>
      <c r="BL76" s="200"/>
      <c r="BM76" s="200"/>
      <c r="CA76" s="57" t="s">
        <v>57</v>
      </c>
    </row>
    <row r="77" spans="1:79" s="62" customFormat="1" x14ac:dyDescent="0.2">
      <c r="A77" s="120" t="s">
        <v>75</v>
      </c>
      <c r="B77" s="121"/>
      <c r="C77" s="121"/>
      <c r="D77" s="108" t="s">
        <v>74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201" t="s">
        <v>75</v>
      </c>
      <c r="R77" s="202"/>
      <c r="S77" s="202"/>
      <c r="T77" s="203"/>
      <c r="U77" s="109"/>
      <c r="V77" s="109"/>
      <c r="W77" s="109"/>
      <c r="X77" s="109"/>
      <c r="Y77" s="109"/>
      <c r="Z77" s="109"/>
      <c r="AA77" s="109"/>
      <c r="AB77" s="109"/>
      <c r="AC77" s="109">
        <f>U77+Y77</f>
        <v>0</v>
      </c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>
        <f>AG77+AK77</f>
        <v>0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>
        <f>AS77+AW77</f>
        <v>0</v>
      </c>
      <c r="BB77" s="109"/>
      <c r="BC77" s="109"/>
      <c r="BD77" s="109"/>
      <c r="BE77" s="108" t="s">
        <v>75</v>
      </c>
      <c r="BF77" s="108"/>
      <c r="BG77" s="108"/>
      <c r="BH77" s="108"/>
      <c r="BI77" s="108"/>
      <c r="BJ77" s="108"/>
      <c r="BK77" s="108"/>
      <c r="BL77" s="108"/>
      <c r="BM77" s="108"/>
      <c r="CA77" s="62" t="s">
        <v>58</v>
      </c>
    </row>
    <row r="78" spans="1:79" x14ac:dyDescent="0.2">
      <c r="A78" s="63"/>
      <c r="B78" s="63"/>
      <c r="C78" s="63"/>
    </row>
    <row r="79" spans="1:79" ht="12.75" customHeight="1" x14ac:dyDescent="0.2">
      <c r="A79" s="193" t="s">
        <v>37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</row>
    <row r="80" spans="1:79" ht="15.75" customHeight="1" x14ac:dyDescent="0.2">
      <c r="A80" s="193" t="s">
        <v>38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</row>
    <row r="81" spans="1:64" ht="15.75" customHeight="1" x14ac:dyDescent="0.2">
      <c r="A81" s="193" t="s">
        <v>39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</row>
    <row r="83" spans="1:64" ht="16.5" customHeight="1" x14ac:dyDescent="0.2">
      <c r="A83" s="195" t="s">
        <v>96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64"/>
      <c r="AO83" s="182" t="s">
        <v>97</v>
      </c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</row>
    <row r="84" spans="1:64" x14ac:dyDescent="0.2">
      <c r="W84" s="183" t="s">
        <v>40</v>
      </c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O84" s="183" t="s">
        <v>41</v>
      </c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</row>
    <row r="85" spans="1:64" ht="15.75" customHeight="1" x14ac:dyDescent="0.2">
      <c r="A85" s="179" t="s">
        <v>26</v>
      </c>
      <c r="B85" s="179"/>
      <c r="C85" s="179"/>
      <c r="D85" s="179"/>
      <c r="E85" s="179"/>
      <c r="F85" s="179"/>
    </row>
    <row r="87" spans="1:64" ht="15.75" customHeight="1" x14ac:dyDescent="0.2">
      <c r="A87" s="180" t="s">
        <v>291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64"/>
      <c r="AO87" s="182" t="s">
        <v>289</v>
      </c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</row>
    <row r="88" spans="1:64" x14ac:dyDescent="0.2">
      <c r="W88" s="183" t="s">
        <v>40</v>
      </c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O88" s="183" t="s">
        <v>41</v>
      </c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</row>
  </sheetData>
  <sheetProtection selectLockedCells="1" selectUnlockedCells="1"/>
  <mergeCells count="272">
    <mergeCell ref="BB1:BL1"/>
    <mergeCell ref="AO2:BL2"/>
    <mergeCell ref="AO3:BL3"/>
    <mergeCell ref="AO4:BF4"/>
    <mergeCell ref="AO5:BF5"/>
    <mergeCell ref="AO6:BF6"/>
    <mergeCell ref="A24:BL24"/>
    <mergeCell ref="A25:K25"/>
    <mergeCell ref="L25:BL25"/>
    <mergeCell ref="A26:BL26"/>
    <mergeCell ref="A28:F28"/>
    <mergeCell ref="G28:L28"/>
    <mergeCell ref="M28:R28"/>
    <mergeCell ref="S28:BL28"/>
    <mergeCell ref="AO7:BF7"/>
    <mergeCell ref="AO8:BF8"/>
    <mergeCell ref="AO9:BF9"/>
    <mergeCell ref="AO10:BF10"/>
    <mergeCell ref="A14:BL14"/>
    <mergeCell ref="A15:BL15"/>
    <mergeCell ref="A16:B16"/>
    <mergeCell ref="C16:K16"/>
    <mergeCell ref="L16:BL16"/>
    <mergeCell ref="A20:B20"/>
    <mergeCell ref="C20:K20"/>
    <mergeCell ref="L20:AB20"/>
    <mergeCell ref="AC20:BL20"/>
    <mergeCell ref="A21:K21"/>
    <mergeCell ref="L21:AB21"/>
    <mergeCell ref="AC21:BL21"/>
    <mergeCell ref="A31:F31"/>
    <mergeCell ref="G31:L31"/>
    <mergeCell ref="M31:R31"/>
    <mergeCell ref="S31:BL31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P41:AB41"/>
    <mergeCell ref="AC41:AJ41"/>
    <mergeCell ref="AK41:AR41"/>
    <mergeCell ref="AS39:AZ39"/>
    <mergeCell ref="A40:C40"/>
    <mergeCell ref="D40:I40"/>
    <mergeCell ref="J40:O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P40:AB40"/>
    <mergeCell ref="AS41:AZ41"/>
    <mergeCell ref="A51:P51"/>
    <mergeCell ref="Q51:X51"/>
    <mergeCell ref="Y51:AF51"/>
    <mergeCell ref="AG51:AN51"/>
    <mergeCell ref="AO51:AV51"/>
    <mergeCell ref="A54:BL54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48:P48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BE75:BM75"/>
    <mergeCell ref="A76:C76"/>
    <mergeCell ref="D76:P76"/>
    <mergeCell ref="Q76:T76"/>
    <mergeCell ref="U76:X76"/>
    <mergeCell ref="Y76:AB76"/>
    <mergeCell ref="BA76:BD76"/>
    <mergeCell ref="BE76:BM76"/>
    <mergeCell ref="AO76:AR76"/>
    <mergeCell ref="AS76:AV76"/>
    <mergeCell ref="AW76:AZ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W77:AZ77"/>
    <mergeCell ref="BA77:BD77"/>
    <mergeCell ref="BE77:BM77"/>
    <mergeCell ref="A79:BL79"/>
    <mergeCell ref="A17:K17"/>
    <mergeCell ref="L17:BL17"/>
    <mergeCell ref="A18:B18"/>
    <mergeCell ref="C18:K18"/>
    <mergeCell ref="L18:BL18"/>
    <mergeCell ref="A19:K19"/>
    <mergeCell ref="L19:BL19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69:F69"/>
    <mergeCell ref="G69:L69"/>
    <mergeCell ref="Q46:X47"/>
    <mergeCell ref="Y46:AF47"/>
    <mergeCell ref="AG46:AN47"/>
    <mergeCell ref="AO46:AV47"/>
    <mergeCell ref="A41:C41"/>
    <mergeCell ref="D41:I41"/>
    <mergeCell ref="J41:O41"/>
    <mergeCell ref="AO77:AR77"/>
    <mergeCell ref="AS77:AV77"/>
    <mergeCell ref="M69:Y69"/>
    <mergeCell ref="Z69:AD69"/>
    <mergeCell ref="AE69:AN69"/>
    <mergeCell ref="AO69:BC69"/>
    <mergeCell ref="AO75:AR75"/>
    <mergeCell ref="AS75:AV75"/>
    <mergeCell ref="AW75:AZ75"/>
    <mergeCell ref="BA75:BD75"/>
    <mergeCell ref="Y74:AB74"/>
    <mergeCell ref="AC74:AF74"/>
    <mergeCell ref="AG74:AJ74"/>
    <mergeCell ref="AK74:AN74"/>
    <mergeCell ref="A70:BM70"/>
    <mergeCell ref="A71:BL71"/>
    <mergeCell ref="A73:C74"/>
    <mergeCell ref="A85:F85"/>
    <mergeCell ref="A87:V87"/>
    <mergeCell ref="W87:AM87"/>
    <mergeCell ref="AO87:BG87"/>
    <mergeCell ref="W88:AM88"/>
    <mergeCell ref="AO88:BG88"/>
    <mergeCell ref="BH22:BL22"/>
    <mergeCell ref="A23:BL23"/>
    <mergeCell ref="A22:T22"/>
    <mergeCell ref="U22:X22"/>
    <mergeCell ref="Y22:AM22"/>
    <mergeCell ref="AN22:AQ22"/>
    <mergeCell ref="AR22:BC22"/>
    <mergeCell ref="BD22:BG22"/>
    <mergeCell ref="A80:BL80"/>
    <mergeCell ref="A81:BL81"/>
    <mergeCell ref="A83:V83"/>
    <mergeCell ref="W83:AM83"/>
    <mergeCell ref="AO83:BG83"/>
    <mergeCell ref="W84:AM84"/>
    <mergeCell ref="AO84:BG84"/>
    <mergeCell ref="A43:BL43"/>
    <mergeCell ref="A44:AV44"/>
    <mergeCell ref="A46:P47"/>
  </mergeCells>
  <conditionalFormatting sqref="G61:G62 G64 G66">
    <cfRule type="cellIs" dxfId="229" priority="10" stopIfTrue="1" operator="equal">
      <formula>$G60</formula>
    </cfRule>
  </conditionalFormatting>
  <conditionalFormatting sqref="G62">
    <cfRule type="cellIs" dxfId="228" priority="8" stopIfTrue="1" operator="equal">
      <formula>$G60</formula>
    </cfRule>
  </conditionalFormatting>
  <conditionalFormatting sqref="G67:G68 G60 G63:G65">
    <cfRule type="cellIs" dxfId="227" priority="7" stopIfTrue="1" operator="equal">
      <formula>#REF!</formula>
    </cfRule>
  </conditionalFormatting>
  <conditionalFormatting sqref="G68">
    <cfRule type="cellIs" dxfId="226" priority="3" stopIfTrue="1" operator="equal">
      <formula>#REF!</formula>
    </cfRule>
  </conditionalFormatting>
  <conditionalFormatting sqref="G69 G65">
    <cfRule type="cellIs" dxfId="225" priority="12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zoomScale="90" zoomScaleNormal="90" workbookViewId="0">
      <selection activeCell="L16" sqref="L16:BL16"/>
    </sheetView>
  </sheetViews>
  <sheetFormatPr defaultRowHeight="12.75" x14ac:dyDescent="0.2"/>
  <cols>
    <col min="1" max="54" width="2.85546875" style="47" customWidth="1"/>
    <col min="55" max="55" width="3.5703125" style="47" customWidth="1"/>
    <col min="56" max="65" width="2.85546875" style="47" customWidth="1"/>
    <col min="66" max="77" width="3" style="47" customWidth="1"/>
    <col min="78" max="78" width="4.5703125" style="47" customWidth="1"/>
    <col min="79" max="79" width="5.28515625" style="47" hidden="1" customWidth="1"/>
    <col min="80" max="16384" width="9.140625" style="47"/>
  </cols>
  <sheetData>
    <row r="1" spans="1:65" ht="48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251" t="s">
        <v>27</v>
      </c>
      <c r="BC1" s="251"/>
      <c r="BD1" s="251"/>
      <c r="BE1" s="251"/>
      <c r="BF1" s="251"/>
      <c r="BG1" s="251"/>
      <c r="BH1" s="251"/>
      <c r="BI1" s="251"/>
      <c r="BJ1" s="251"/>
      <c r="BK1" s="251"/>
      <c r="BL1" s="251"/>
    </row>
    <row r="2" spans="1:65" ht="15.9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1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221" t="s">
        <v>1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26.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226" t="s">
        <v>297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46"/>
      <c r="BH4" s="46"/>
      <c r="BI4" s="46"/>
      <c r="BJ4" s="46"/>
      <c r="BK4" s="46"/>
      <c r="BL4" s="46"/>
    </row>
    <row r="5" spans="1:65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46"/>
      <c r="BH5" s="46"/>
      <c r="BI5" s="46"/>
      <c r="BJ5" s="46"/>
      <c r="BK5" s="46"/>
      <c r="BL5" s="46"/>
    </row>
    <row r="6" spans="1:65" ht="12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194" t="s">
        <v>419</v>
      </c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46"/>
      <c r="BH6" s="46"/>
      <c r="BI6" s="46"/>
      <c r="BJ6" s="46"/>
      <c r="BK6" s="46"/>
      <c r="BL6" s="46"/>
    </row>
    <row r="7" spans="1:65" ht="6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46"/>
      <c r="BH7" s="46"/>
      <c r="BI7" s="46"/>
      <c r="BJ7" s="46"/>
      <c r="BK7" s="46"/>
      <c r="BL7" s="46"/>
      <c r="BM7" s="49"/>
    </row>
    <row r="8" spans="1:65" ht="13.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182" t="s">
        <v>175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46"/>
      <c r="BH8" s="46"/>
      <c r="BI8" s="46"/>
      <c r="BJ8" s="46"/>
      <c r="BK8" s="46"/>
      <c r="BL8" s="46"/>
    </row>
    <row r="9" spans="1:65" ht="15.95" customHeight="1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250" t="s">
        <v>2</v>
      </c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46"/>
      <c r="BH9" s="46"/>
      <c r="BI9" s="46"/>
      <c r="BJ9" s="46"/>
      <c r="BK9" s="46"/>
      <c r="BL9" s="46"/>
    </row>
    <row r="10" spans="1:65" ht="15.9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231" t="s">
        <v>420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46"/>
      <c r="BH10" s="46"/>
      <c r="BI10" s="46"/>
      <c r="BJ10" s="46"/>
      <c r="BK10" s="46"/>
      <c r="BL10" s="46"/>
    </row>
    <row r="14" spans="1:65" ht="15.75" customHeight="1" x14ac:dyDescent="0.2">
      <c r="A14" s="232" t="s">
        <v>69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15.75" customHeight="1" x14ac:dyDescent="0.2">
      <c r="A15" s="232" t="s">
        <v>370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</row>
    <row r="16" spans="1:65" ht="27.95" customHeight="1" x14ac:dyDescent="0.2">
      <c r="A16" s="184">
        <v>1</v>
      </c>
      <c r="B16" s="184"/>
      <c r="C16" s="185" t="s">
        <v>341</v>
      </c>
      <c r="D16" s="186"/>
      <c r="E16" s="186"/>
      <c r="F16" s="186"/>
      <c r="G16" s="186"/>
      <c r="H16" s="186"/>
      <c r="I16" s="186"/>
      <c r="J16" s="186"/>
      <c r="K16" s="186"/>
      <c r="L16" s="187" t="s">
        <v>297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</row>
    <row r="17" spans="1:79" ht="15.95" customHeight="1" x14ac:dyDescent="0.2">
      <c r="A17" s="179" t="s">
        <v>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 t="s">
        <v>4</v>
      </c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</row>
    <row r="18" spans="1:79" ht="27.95" customHeight="1" x14ac:dyDescent="0.2">
      <c r="A18" s="184" t="s">
        <v>28</v>
      </c>
      <c r="B18" s="184"/>
      <c r="C18" s="185" t="s">
        <v>340</v>
      </c>
      <c r="D18" s="186"/>
      <c r="E18" s="186"/>
      <c r="F18" s="186"/>
      <c r="G18" s="186"/>
      <c r="H18" s="186"/>
      <c r="I18" s="186"/>
      <c r="J18" s="186"/>
      <c r="K18" s="186"/>
      <c r="L18" s="187" t="s">
        <v>308</v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</row>
    <row r="19" spans="1:79" ht="15.95" customHeight="1" x14ac:dyDescent="0.2">
      <c r="A19" s="179" t="s">
        <v>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 t="s">
        <v>5</v>
      </c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</row>
    <row r="20" spans="1:79" ht="33.75" customHeight="1" x14ac:dyDescent="0.2">
      <c r="A20" s="184">
        <v>3</v>
      </c>
      <c r="B20" s="184"/>
      <c r="C20" s="253" t="s">
        <v>309</v>
      </c>
      <c r="D20" s="253"/>
      <c r="E20" s="253"/>
      <c r="F20" s="253"/>
      <c r="G20" s="253"/>
      <c r="H20" s="253"/>
      <c r="I20" s="253"/>
      <c r="J20" s="253"/>
      <c r="K20" s="253"/>
      <c r="L20" s="185" t="s">
        <v>183</v>
      </c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7" t="s">
        <v>184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ht="20.100000000000001" customHeight="1" x14ac:dyDescent="0.2">
      <c r="A21" s="179" t="s">
        <v>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 t="s">
        <v>29</v>
      </c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 t="s">
        <v>6</v>
      </c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</row>
    <row r="22" spans="1:79" ht="24.95" customHeight="1" x14ac:dyDescent="0.2">
      <c r="A22" s="189" t="s">
        <v>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>
        <f>AN22+BD22</f>
        <v>138.6</v>
      </c>
      <c r="V22" s="190"/>
      <c r="W22" s="190"/>
      <c r="X22" s="190"/>
      <c r="Y22" s="188" t="s">
        <v>71</v>
      </c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91">
        <f>AC41</f>
        <v>138.6</v>
      </c>
      <c r="AO22" s="190"/>
      <c r="AP22" s="190"/>
      <c r="AQ22" s="190"/>
      <c r="AR22" s="188" t="s">
        <v>73</v>
      </c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90"/>
      <c r="BE22" s="190"/>
      <c r="BF22" s="190"/>
      <c r="BG22" s="190"/>
      <c r="BH22" s="188" t="s">
        <v>72</v>
      </c>
      <c r="BI22" s="188"/>
      <c r="BJ22" s="188"/>
      <c r="BK22" s="188"/>
      <c r="BL22" s="188"/>
    </row>
    <row r="23" spans="1:79" ht="15.75" customHeight="1" x14ac:dyDescent="0.2">
      <c r="A23" s="221" t="s">
        <v>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</row>
    <row r="24" spans="1:79" ht="252" customHeight="1" x14ac:dyDescent="0.2">
      <c r="A24" s="187" t="s">
        <v>408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</row>
    <row r="25" spans="1:79" ht="15.95" customHeight="1" x14ac:dyDescent="0.2">
      <c r="A25" s="254" t="s">
        <v>9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192" t="s">
        <v>185</v>
      </c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</row>
    <row r="26" spans="1:79" ht="15.75" customHeight="1" x14ac:dyDescent="0.2">
      <c r="A26" s="188" t="s">
        <v>10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8" spans="1:79" ht="27.95" customHeight="1" x14ac:dyDescent="0.2">
      <c r="A28" s="212" t="s">
        <v>13</v>
      </c>
      <c r="B28" s="213"/>
      <c r="C28" s="213"/>
      <c r="D28" s="213"/>
      <c r="E28" s="213"/>
      <c r="F28" s="214"/>
      <c r="G28" s="212" t="s">
        <v>12</v>
      </c>
      <c r="H28" s="213"/>
      <c r="I28" s="213"/>
      <c r="J28" s="213"/>
      <c r="K28" s="213"/>
      <c r="L28" s="214"/>
      <c r="M28" s="212" t="s">
        <v>30</v>
      </c>
      <c r="N28" s="213"/>
      <c r="O28" s="213"/>
      <c r="P28" s="213"/>
      <c r="Q28" s="213"/>
      <c r="R28" s="214"/>
      <c r="S28" s="212" t="s">
        <v>11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4"/>
    </row>
    <row r="29" spans="1:79" ht="15.75" customHeight="1" x14ac:dyDescent="0.2">
      <c r="A29" s="218">
        <v>1</v>
      </c>
      <c r="B29" s="219"/>
      <c r="C29" s="219"/>
      <c r="D29" s="219"/>
      <c r="E29" s="219"/>
      <c r="F29" s="220"/>
      <c r="G29" s="218">
        <v>2</v>
      </c>
      <c r="H29" s="219"/>
      <c r="I29" s="219"/>
      <c r="J29" s="219"/>
      <c r="K29" s="219"/>
      <c r="L29" s="220"/>
      <c r="M29" s="218">
        <v>3</v>
      </c>
      <c r="N29" s="219"/>
      <c r="O29" s="219"/>
      <c r="P29" s="219"/>
      <c r="Q29" s="219"/>
      <c r="R29" s="220"/>
      <c r="S29" s="212">
        <v>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4"/>
    </row>
    <row r="30" spans="1:79" ht="10.5" hidden="1" customHeight="1" x14ac:dyDescent="0.2">
      <c r="A30" s="145" t="s">
        <v>42</v>
      </c>
      <c r="B30" s="146"/>
      <c r="C30" s="146"/>
      <c r="D30" s="146"/>
      <c r="E30" s="146"/>
      <c r="F30" s="147"/>
      <c r="G30" s="145" t="s">
        <v>43</v>
      </c>
      <c r="H30" s="146"/>
      <c r="I30" s="146"/>
      <c r="J30" s="146"/>
      <c r="K30" s="146"/>
      <c r="L30" s="147"/>
      <c r="M30" s="145" t="s">
        <v>44</v>
      </c>
      <c r="N30" s="146"/>
      <c r="O30" s="146"/>
      <c r="P30" s="146"/>
      <c r="Q30" s="146"/>
      <c r="R30" s="147"/>
      <c r="S30" s="148" t="s">
        <v>45</v>
      </c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50"/>
      <c r="CA30" s="47" t="s">
        <v>50</v>
      </c>
    </row>
    <row r="31" spans="1:79" x14ac:dyDescent="0.2">
      <c r="A31" s="145"/>
      <c r="B31" s="146"/>
      <c r="C31" s="146"/>
      <c r="D31" s="146"/>
      <c r="E31" s="146"/>
      <c r="F31" s="147"/>
      <c r="G31" s="126"/>
      <c r="H31" s="127"/>
      <c r="I31" s="127"/>
      <c r="J31" s="127"/>
      <c r="K31" s="127"/>
      <c r="L31" s="128"/>
      <c r="M31" s="126"/>
      <c r="N31" s="127"/>
      <c r="O31" s="127"/>
      <c r="P31" s="127"/>
      <c r="Q31" s="127"/>
      <c r="R31" s="128"/>
      <c r="S31" s="197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9"/>
      <c r="CA31" s="47" t="s">
        <v>51</v>
      </c>
    </row>
    <row r="32" spans="1:79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79" ht="15.75" customHeight="1" x14ac:dyDescent="0.2">
      <c r="A33" s="221" t="s">
        <v>14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</row>
    <row r="34" spans="1:79" ht="15" customHeight="1" x14ac:dyDescent="0.2">
      <c r="A34" s="205" t="s">
        <v>98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6" spans="1:79" ht="15.95" customHeight="1" x14ac:dyDescent="0.2">
      <c r="A36" s="244" t="s">
        <v>13</v>
      </c>
      <c r="B36" s="245"/>
      <c r="C36" s="246"/>
      <c r="D36" s="244" t="s">
        <v>12</v>
      </c>
      <c r="E36" s="245"/>
      <c r="F36" s="245"/>
      <c r="G36" s="245"/>
      <c r="H36" s="245"/>
      <c r="I36" s="246"/>
      <c r="J36" s="244" t="s">
        <v>30</v>
      </c>
      <c r="K36" s="245"/>
      <c r="L36" s="245"/>
      <c r="M36" s="245"/>
      <c r="N36" s="245"/>
      <c r="O36" s="246"/>
      <c r="P36" s="244" t="s">
        <v>15</v>
      </c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6"/>
      <c r="AC36" s="244" t="s">
        <v>18</v>
      </c>
      <c r="AD36" s="245"/>
      <c r="AE36" s="245"/>
      <c r="AF36" s="245"/>
      <c r="AG36" s="245"/>
      <c r="AH36" s="245"/>
      <c r="AI36" s="245"/>
      <c r="AJ36" s="246"/>
      <c r="AK36" s="244" t="s">
        <v>17</v>
      </c>
      <c r="AL36" s="245"/>
      <c r="AM36" s="245"/>
      <c r="AN36" s="245"/>
      <c r="AO36" s="245"/>
      <c r="AP36" s="245"/>
      <c r="AQ36" s="245"/>
      <c r="AR36" s="246"/>
      <c r="AS36" s="244" t="s">
        <v>16</v>
      </c>
      <c r="AT36" s="245"/>
      <c r="AU36" s="245"/>
      <c r="AV36" s="245"/>
      <c r="AW36" s="245"/>
      <c r="AX36" s="245"/>
      <c r="AY36" s="245"/>
      <c r="AZ36" s="246"/>
    </row>
    <row r="37" spans="1:79" ht="29.1" customHeight="1" x14ac:dyDescent="0.2">
      <c r="A37" s="247"/>
      <c r="B37" s="248"/>
      <c r="C37" s="249"/>
      <c r="D37" s="247"/>
      <c r="E37" s="248"/>
      <c r="F37" s="248"/>
      <c r="G37" s="248"/>
      <c r="H37" s="248"/>
      <c r="I37" s="249"/>
      <c r="J37" s="247"/>
      <c r="K37" s="248"/>
      <c r="L37" s="248"/>
      <c r="M37" s="248"/>
      <c r="N37" s="248"/>
      <c r="O37" s="249"/>
      <c r="P37" s="247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9"/>
      <c r="AC37" s="247"/>
      <c r="AD37" s="248"/>
      <c r="AE37" s="248"/>
      <c r="AF37" s="248"/>
      <c r="AG37" s="248"/>
      <c r="AH37" s="248"/>
      <c r="AI37" s="248"/>
      <c r="AJ37" s="249"/>
      <c r="AK37" s="247"/>
      <c r="AL37" s="248"/>
      <c r="AM37" s="248"/>
      <c r="AN37" s="248"/>
      <c r="AO37" s="248"/>
      <c r="AP37" s="248"/>
      <c r="AQ37" s="248"/>
      <c r="AR37" s="249"/>
      <c r="AS37" s="247"/>
      <c r="AT37" s="248"/>
      <c r="AU37" s="248"/>
      <c r="AV37" s="248"/>
      <c r="AW37" s="248"/>
      <c r="AX37" s="248"/>
      <c r="AY37" s="248"/>
      <c r="AZ37" s="249"/>
    </row>
    <row r="38" spans="1:79" ht="15.95" customHeight="1" x14ac:dyDescent="0.2">
      <c r="A38" s="218">
        <v>1</v>
      </c>
      <c r="B38" s="219"/>
      <c r="C38" s="220"/>
      <c r="D38" s="218">
        <v>2</v>
      </c>
      <c r="E38" s="219"/>
      <c r="F38" s="219"/>
      <c r="G38" s="219"/>
      <c r="H38" s="219"/>
      <c r="I38" s="220"/>
      <c r="J38" s="218">
        <v>3</v>
      </c>
      <c r="K38" s="219"/>
      <c r="L38" s="219"/>
      <c r="M38" s="219"/>
      <c r="N38" s="219"/>
      <c r="O38" s="220"/>
      <c r="P38" s="218">
        <v>4</v>
      </c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20"/>
      <c r="AC38" s="218">
        <v>5</v>
      </c>
      <c r="AD38" s="219"/>
      <c r="AE38" s="219"/>
      <c r="AF38" s="219"/>
      <c r="AG38" s="219"/>
      <c r="AH38" s="219"/>
      <c r="AI38" s="219"/>
      <c r="AJ38" s="220"/>
      <c r="AK38" s="218">
        <v>6</v>
      </c>
      <c r="AL38" s="219"/>
      <c r="AM38" s="219"/>
      <c r="AN38" s="219"/>
      <c r="AO38" s="219"/>
      <c r="AP38" s="219"/>
      <c r="AQ38" s="219"/>
      <c r="AR38" s="220"/>
      <c r="AS38" s="218">
        <v>7</v>
      </c>
      <c r="AT38" s="219"/>
      <c r="AU38" s="219"/>
      <c r="AV38" s="219"/>
      <c r="AW38" s="219"/>
      <c r="AX38" s="219"/>
      <c r="AY38" s="219"/>
      <c r="AZ38" s="220"/>
    </row>
    <row r="39" spans="1:79" s="52" customFormat="1" ht="6.75" hidden="1" customHeight="1" x14ac:dyDescent="0.2">
      <c r="A39" s="145" t="s">
        <v>42</v>
      </c>
      <c r="B39" s="146"/>
      <c r="C39" s="147"/>
      <c r="D39" s="145" t="s">
        <v>43</v>
      </c>
      <c r="E39" s="146"/>
      <c r="F39" s="146"/>
      <c r="G39" s="146"/>
      <c r="H39" s="146"/>
      <c r="I39" s="147"/>
      <c r="J39" s="145" t="s">
        <v>44</v>
      </c>
      <c r="K39" s="146"/>
      <c r="L39" s="146"/>
      <c r="M39" s="146"/>
      <c r="N39" s="146"/>
      <c r="O39" s="147"/>
      <c r="P39" s="148" t="s">
        <v>45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29" t="s">
        <v>46</v>
      </c>
      <c r="AD39" s="130"/>
      <c r="AE39" s="130"/>
      <c r="AF39" s="130"/>
      <c r="AG39" s="130"/>
      <c r="AH39" s="130"/>
      <c r="AI39" s="130"/>
      <c r="AJ39" s="131"/>
      <c r="AK39" s="129" t="s">
        <v>47</v>
      </c>
      <c r="AL39" s="130"/>
      <c r="AM39" s="130"/>
      <c r="AN39" s="130"/>
      <c r="AO39" s="130"/>
      <c r="AP39" s="130"/>
      <c r="AQ39" s="130"/>
      <c r="AR39" s="131"/>
      <c r="AS39" s="256" t="s">
        <v>48</v>
      </c>
      <c r="AT39" s="257"/>
      <c r="AU39" s="257"/>
      <c r="AV39" s="257"/>
      <c r="AW39" s="257"/>
      <c r="AX39" s="257"/>
      <c r="AY39" s="257"/>
      <c r="AZ39" s="258"/>
      <c r="CA39" s="52" t="s">
        <v>52</v>
      </c>
    </row>
    <row r="40" spans="1:79" s="52" customFormat="1" ht="36.75" customHeight="1" x14ac:dyDescent="0.2">
      <c r="A40" s="145">
        <v>1</v>
      </c>
      <c r="B40" s="146"/>
      <c r="C40" s="147"/>
      <c r="D40" s="145" t="s">
        <v>309</v>
      </c>
      <c r="E40" s="146"/>
      <c r="F40" s="146"/>
      <c r="G40" s="146"/>
      <c r="H40" s="146"/>
      <c r="I40" s="147"/>
      <c r="J40" s="126" t="s">
        <v>183</v>
      </c>
      <c r="K40" s="127"/>
      <c r="L40" s="127"/>
      <c r="M40" s="127"/>
      <c r="N40" s="127"/>
      <c r="O40" s="128"/>
      <c r="P40" s="139" t="s">
        <v>186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1"/>
      <c r="AC40" s="241">
        <v>138.6</v>
      </c>
      <c r="AD40" s="242"/>
      <c r="AE40" s="242"/>
      <c r="AF40" s="242"/>
      <c r="AG40" s="242"/>
      <c r="AH40" s="242"/>
      <c r="AI40" s="242"/>
      <c r="AJ40" s="243"/>
      <c r="AK40" s="238">
        <v>0</v>
      </c>
      <c r="AL40" s="239"/>
      <c r="AM40" s="239"/>
      <c r="AN40" s="239"/>
      <c r="AO40" s="239"/>
      <c r="AP40" s="239"/>
      <c r="AQ40" s="239"/>
      <c r="AR40" s="240"/>
      <c r="AS40" s="241">
        <f>AC40+AK40</f>
        <v>138.6</v>
      </c>
      <c r="AT40" s="242"/>
      <c r="AU40" s="242"/>
      <c r="AV40" s="242"/>
      <c r="AW40" s="242"/>
      <c r="AX40" s="242"/>
      <c r="AY40" s="242"/>
      <c r="AZ40" s="243"/>
    </row>
    <row r="41" spans="1:79" s="52" customFormat="1" ht="12.75" customHeight="1" x14ac:dyDescent="0.2">
      <c r="A41" s="170"/>
      <c r="B41" s="171"/>
      <c r="C41" s="172"/>
      <c r="D41" s="201" t="s">
        <v>75</v>
      </c>
      <c r="E41" s="202"/>
      <c r="F41" s="202"/>
      <c r="G41" s="202"/>
      <c r="H41" s="202"/>
      <c r="I41" s="203"/>
      <c r="J41" s="120" t="s">
        <v>75</v>
      </c>
      <c r="K41" s="121"/>
      <c r="L41" s="121"/>
      <c r="M41" s="121"/>
      <c r="N41" s="121"/>
      <c r="O41" s="122"/>
      <c r="P41" s="259" t="s">
        <v>74</v>
      </c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1"/>
      <c r="AC41" s="222">
        <f>AC40</f>
        <v>138.6</v>
      </c>
      <c r="AD41" s="223"/>
      <c r="AE41" s="223"/>
      <c r="AF41" s="223"/>
      <c r="AG41" s="223"/>
      <c r="AH41" s="223"/>
      <c r="AI41" s="223"/>
      <c r="AJ41" s="224"/>
      <c r="AK41" s="222">
        <f>SUM(AK40:AK40)</f>
        <v>0</v>
      </c>
      <c r="AL41" s="223"/>
      <c r="AM41" s="223"/>
      <c r="AN41" s="223"/>
      <c r="AO41" s="223"/>
      <c r="AP41" s="223"/>
      <c r="AQ41" s="223"/>
      <c r="AR41" s="224"/>
      <c r="AS41" s="222">
        <f>AC41+AK41</f>
        <v>138.6</v>
      </c>
      <c r="AT41" s="223"/>
      <c r="AU41" s="223"/>
      <c r="AV41" s="223"/>
      <c r="AW41" s="223"/>
      <c r="AX41" s="223"/>
      <c r="AY41" s="223"/>
      <c r="AZ41" s="224"/>
      <c r="CA41" s="52" t="s">
        <v>53</v>
      </c>
    </row>
    <row r="43" spans="1:79" ht="15.75" customHeight="1" x14ac:dyDescent="0.2">
      <c r="A43" s="221" t="s">
        <v>32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</row>
    <row r="44" spans="1:79" ht="15" customHeight="1" x14ac:dyDescent="0.2">
      <c r="A44" s="205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</row>
    <row r="46" spans="1:79" ht="15.95" customHeight="1" x14ac:dyDescent="0.2">
      <c r="A46" s="244" t="s">
        <v>31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6"/>
      <c r="Q46" s="244" t="s">
        <v>12</v>
      </c>
      <c r="R46" s="245"/>
      <c r="S46" s="245"/>
      <c r="T46" s="245"/>
      <c r="U46" s="245"/>
      <c r="V46" s="245"/>
      <c r="W46" s="245"/>
      <c r="X46" s="246"/>
      <c r="Y46" s="244" t="s">
        <v>18</v>
      </c>
      <c r="Z46" s="245"/>
      <c r="AA46" s="245"/>
      <c r="AB46" s="245"/>
      <c r="AC46" s="245"/>
      <c r="AD46" s="245"/>
      <c r="AE46" s="245"/>
      <c r="AF46" s="246"/>
      <c r="AG46" s="244" t="s">
        <v>17</v>
      </c>
      <c r="AH46" s="245"/>
      <c r="AI46" s="245"/>
      <c r="AJ46" s="245"/>
      <c r="AK46" s="245"/>
      <c r="AL46" s="245"/>
      <c r="AM46" s="245"/>
      <c r="AN46" s="246"/>
      <c r="AO46" s="244" t="s">
        <v>16</v>
      </c>
      <c r="AP46" s="245"/>
      <c r="AQ46" s="245"/>
      <c r="AR46" s="245"/>
      <c r="AS46" s="245"/>
      <c r="AT46" s="245"/>
      <c r="AU46" s="245"/>
      <c r="AV46" s="246"/>
    </row>
    <row r="47" spans="1:79" ht="29.1" customHeight="1" x14ac:dyDescent="0.2">
      <c r="A47" s="247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9"/>
      <c r="Q47" s="247"/>
      <c r="R47" s="248"/>
      <c r="S47" s="248"/>
      <c r="T47" s="248"/>
      <c r="U47" s="248"/>
      <c r="V47" s="248"/>
      <c r="W47" s="248"/>
      <c r="X47" s="249"/>
      <c r="Y47" s="247"/>
      <c r="Z47" s="248"/>
      <c r="AA47" s="248"/>
      <c r="AB47" s="248"/>
      <c r="AC47" s="248"/>
      <c r="AD47" s="248"/>
      <c r="AE47" s="248"/>
      <c r="AF47" s="249"/>
      <c r="AG47" s="247"/>
      <c r="AH47" s="248"/>
      <c r="AI47" s="248"/>
      <c r="AJ47" s="248"/>
      <c r="AK47" s="248"/>
      <c r="AL47" s="248"/>
      <c r="AM47" s="248"/>
      <c r="AN47" s="249"/>
      <c r="AO47" s="247"/>
      <c r="AP47" s="248"/>
      <c r="AQ47" s="248"/>
      <c r="AR47" s="248"/>
      <c r="AS47" s="248"/>
      <c r="AT47" s="248"/>
      <c r="AU47" s="248"/>
      <c r="AV47" s="249"/>
    </row>
    <row r="48" spans="1:79" ht="15.95" customHeight="1" x14ac:dyDescent="0.2">
      <c r="A48" s="218">
        <v>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20"/>
      <c r="Q48" s="218">
        <v>2</v>
      </c>
      <c r="R48" s="219"/>
      <c r="S48" s="219"/>
      <c r="T48" s="219"/>
      <c r="U48" s="219"/>
      <c r="V48" s="219"/>
      <c r="W48" s="219"/>
      <c r="X48" s="220"/>
      <c r="Y48" s="218">
        <v>3</v>
      </c>
      <c r="Z48" s="219"/>
      <c r="AA48" s="219"/>
      <c r="AB48" s="219"/>
      <c r="AC48" s="219"/>
      <c r="AD48" s="219"/>
      <c r="AE48" s="219"/>
      <c r="AF48" s="220"/>
      <c r="AG48" s="218">
        <v>4</v>
      </c>
      <c r="AH48" s="219"/>
      <c r="AI48" s="219"/>
      <c r="AJ48" s="219"/>
      <c r="AK48" s="219"/>
      <c r="AL48" s="219"/>
      <c r="AM48" s="219"/>
      <c r="AN48" s="220"/>
      <c r="AO48" s="218">
        <v>5</v>
      </c>
      <c r="AP48" s="219"/>
      <c r="AQ48" s="219"/>
      <c r="AR48" s="219"/>
      <c r="AS48" s="219"/>
      <c r="AT48" s="219"/>
      <c r="AU48" s="219"/>
      <c r="AV48" s="220"/>
    </row>
    <row r="49" spans="1:79" ht="12.75" hidden="1" customHeight="1" x14ac:dyDescent="0.2">
      <c r="A49" s="148" t="s">
        <v>45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50"/>
      <c r="Q49" s="145" t="s">
        <v>43</v>
      </c>
      <c r="R49" s="146"/>
      <c r="S49" s="146"/>
      <c r="T49" s="146"/>
      <c r="U49" s="146"/>
      <c r="V49" s="146"/>
      <c r="W49" s="146"/>
      <c r="X49" s="147"/>
      <c r="Y49" s="129" t="s">
        <v>46</v>
      </c>
      <c r="Z49" s="130"/>
      <c r="AA49" s="130"/>
      <c r="AB49" s="130"/>
      <c r="AC49" s="130"/>
      <c r="AD49" s="130"/>
      <c r="AE49" s="130"/>
      <c r="AF49" s="131"/>
      <c r="AG49" s="129" t="s">
        <v>47</v>
      </c>
      <c r="AH49" s="130"/>
      <c r="AI49" s="130"/>
      <c r="AJ49" s="130"/>
      <c r="AK49" s="130"/>
      <c r="AL49" s="130"/>
      <c r="AM49" s="130"/>
      <c r="AN49" s="131"/>
      <c r="AO49" s="129" t="s">
        <v>48</v>
      </c>
      <c r="AP49" s="130"/>
      <c r="AQ49" s="130"/>
      <c r="AR49" s="130"/>
      <c r="AS49" s="130"/>
      <c r="AT49" s="130"/>
      <c r="AU49" s="130"/>
      <c r="AV49" s="131"/>
      <c r="CA49" s="47" t="s">
        <v>54</v>
      </c>
    </row>
    <row r="50" spans="1:79" s="52" customFormat="1" ht="12.75" customHeight="1" x14ac:dyDescent="0.2">
      <c r="A50" s="259" t="s">
        <v>74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  <c r="Q50" s="201" t="s">
        <v>75</v>
      </c>
      <c r="R50" s="202"/>
      <c r="S50" s="202"/>
      <c r="T50" s="202"/>
      <c r="U50" s="202"/>
      <c r="V50" s="202"/>
      <c r="W50" s="202"/>
      <c r="X50" s="203"/>
      <c r="Y50" s="262"/>
      <c r="Z50" s="263"/>
      <c r="AA50" s="263"/>
      <c r="AB50" s="263"/>
      <c r="AC50" s="263"/>
      <c r="AD50" s="263"/>
      <c r="AE50" s="263"/>
      <c r="AF50" s="264"/>
      <c r="AG50" s="262"/>
      <c r="AH50" s="263"/>
      <c r="AI50" s="263"/>
      <c r="AJ50" s="263"/>
      <c r="AK50" s="263"/>
      <c r="AL50" s="263"/>
      <c r="AM50" s="263"/>
      <c r="AN50" s="264"/>
      <c r="AO50" s="262">
        <f>Y50+AG50</f>
        <v>0</v>
      </c>
      <c r="AP50" s="263"/>
      <c r="AQ50" s="263"/>
      <c r="AR50" s="263"/>
      <c r="AS50" s="263"/>
      <c r="AT50" s="263"/>
      <c r="AU50" s="263"/>
      <c r="AV50" s="264"/>
      <c r="CA50" s="52" t="s">
        <v>55</v>
      </c>
    </row>
    <row r="53" spans="1:79" ht="15.75" customHeight="1" x14ac:dyDescent="0.2">
      <c r="A53" s="188" t="s">
        <v>19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</row>
    <row r="54" spans="1:79" ht="3.75" customHeight="1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</row>
    <row r="55" spans="1:79" ht="9.75" customHeight="1" x14ac:dyDescent="0.2"/>
    <row r="56" spans="1:79" ht="30" customHeight="1" x14ac:dyDescent="0.2">
      <c r="A56" s="218" t="s">
        <v>13</v>
      </c>
      <c r="B56" s="219"/>
      <c r="C56" s="219"/>
      <c r="D56" s="219"/>
      <c r="E56" s="219"/>
      <c r="F56" s="220"/>
      <c r="G56" s="218" t="s">
        <v>12</v>
      </c>
      <c r="H56" s="219"/>
      <c r="I56" s="219"/>
      <c r="J56" s="219"/>
      <c r="K56" s="219"/>
      <c r="L56" s="220"/>
      <c r="M56" s="218" t="s">
        <v>34</v>
      </c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20"/>
      <c r="Z56" s="218" t="s">
        <v>21</v>
      </c>
      <c r="AA56" s="219"/>
      <c r="AB56" s="219"/>
      <c r="AC56" s="219"/>
      <c r="AD56" s="220"/>
      <c r="AE56" s="218" t="s">
        <v>20</v>
      </c>
      <c r="AF56" s="219"/>
      <c r="AG56" s="219"/>
      <c r="AH56" s="219"/>
      <c r="AI56" s="219"/>
      <c r="AJ56" s="219"/>
      <c r="AK56" s="219"/>
      <c r="AL56" s="219"/>
      <c r="AM56" s="219"/>
      <c r="AN56" s="220"/>
      <c r="AO56" s="218" t="s">
        <v>33</v>
      </c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20"/>
    </row>
    <row r="57" spans="1:79" ht="15.75" customHeight="1" x14ac:dyDescent="0.2">
      <c r="A57" s="218">
        <v>1</v>
      </c>
      <c r="B57" s="219"/>
      <c r="C57" s="219"/>
      <c r="D57" s="219"/>
      <c r="E57" s="219"/>
      <c r="F57" s="220"/>
      <c r="G57" s="218">
        <v>2</v>
      </c>
      <c r="H57" s="219"/>
      <c r="I57" s="219"/>
      <c r="J57" s="219"/>
      <c r="K57" s="219"/>
      <c r="L57" s="220"/>
      <c r="M57" s="218">
        <v>3</v>
      </c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20"/>
      <c r="Z57" s="218">
        <v>4</v>
      </c>
      <c r="AA57" s="219"/>
      <c r="AB57" s="219"/>
      <c r="AC57" s="219"/>
      <c r="AD57" s="220"/>
      <c r="AE57" s="218">
        <v>5</v>
      </c>
      <c r="AF57" s="219"/>
      <c r="AG57" s="219"/>
      <c r="AH57" s="219"/>
      <c r="AI57" s="219"/>
      <c r="AJ57" s="219"/>
      <c r="AK57" s="219"/>
      <c r="AL57" s="219"/>
      <c r="AM57" s="219"/>
      <c r="AN57" s="220"/>
      <c r="AO57" s="218">
        <v>6</v>
      </c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20"/>
    </row>
    <row r="58" spans="1:79" ht="13.5" hidden="1" customHeight="1" x14ac:dyDescent="0.2">
      <c r="A58" s="145"/>
      <c r="B58" s="146"/>
      <c r="C58" s="146"/>
      <c r="D58" s="146"/>
      <c r="E58" s="146"/>
      <c r="F58" s="147"/>
      <c r="G58" s="145" t="s">
        <v>43</v>
      </c>
      <c r="H58" s="146"/>
      <c r="I58" s="146"/>
      <c r="J58" s="146"/>
      <c r="K58" s="146"/>
      <c r="L58" s="147"/>
      <c r="M58" s="148" t="s">
        <v>45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50"/>
      <c r="Z58" s="145" t="s">
        <v>59</v>
      </c>
      <c r="AA58" s="146"/>
      <c r="AB58" s="146"/>
      <c r="AC58" s="146"/>
      <c r="AD58" s="147"/>
      <c r="AE58" s="148" t="s">
        <v>60</v>
      </c>
      <c r="AF58" s="149"/>
      <c r="AG58" s="149"/>
      <c r="AH58" s="149"/>
      <c r="AI58" s="149"/>
      <c r="AJ58" s="149"/>
      <c r="AK58" s="149"/>
      <c r="AL58" s="149"/>
      <c r="AM58" s="149"/>
      <c r="AN58" s="150"/>
      <c r="AO58" s="129" t="s">
        <v>70</v>
      </c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1"/>
      <c r="CA58" s="47" t="s">
        <v>56</v>
      </c>
    </row>
    <row r="59" spans="1:79" s="52" customFormat="1" ht="38.25" customHeight="1" x14ac:dyDescent="0.2">
      <c r="A59" s="170"/>
      <c r="B59" s="171"/>
      <c r="C59" s="171"/>
      <c r="D59" s="171"/>
      <c r="E59" s="171"/>
      <c r="F59" s="172"/>
      <c r="G59" s="120" t="s">
        <v>309</v>
      </c>
      <c r="H59" s="121"/>
      <c r="I59" s="121"/>
      <c r="J59" s="121"/>
      <c r="K59" s="121"/>
      <c r="L59" s="122"/>
      <c r="M59" s="104" t="s">
        <v>186</v>
      </c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6"/>
      <c r="Z59" s="120" t="s">
        <v>75</v>
      </c>
      <c r="AA59" s="121"/>
      <c r="AB59" s="121"/>
      <c r="AC59" s="121"/>
      <c r="AD59" s="122"/>
      <c r="AE59" s="197"/>
      <c r="AF59" s="198"/>
      <c r="AG59" s="198"/>
      <c r="AH59" s="198"/>
      <c r="AI59" s="198"/>
      <c r="AJ59" s="198"/>
      <c r="AK59" s="198"/>
      <c r="AL59" s="198"/>
      <c r="AM59" s="198"/>
      <c r="AN59" s="199"/>
      <c r="AO59" s="262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4"/>
    </row>
    <row r="60" spans="1:79" s="52" customFormat="1" ht="12.75" customHeight="1" x14ac:dyDescent="0.2">
      <c r="A60" s="98">
        <v>1</v>
      </c>
      <c r="B60" s="99"/>
      <c r="C60" s="99"/>
      <c r="D60" s="99"/>
      <c r="E60" s="99"/>
      <c r="F60" s="100"/>
      <c r="G60" s="267" t="s">
        <v>309</v>
      </c>
      <c r="H60" s="268"/>
      <c r="I60" s="268"/>
      <c r="J60" s="268"/>
      <c r="K60" s="268"/>
      <c r="L60" s="269"/>
      <c r="M60" s="104" t="s">
        <v>77</v>
      </c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6"/>
      <c r="Z60" s="120"/>
      <c r="AA60" s="121"/>
      <c r="AB60" s="121"/>
      <c r="AC60" s="121"/>
      <c r="AD60" s="122"/>
      <c r="AE60" s="197"/>
      <c r="AF60" s="198"/>
      <c r="AG60" s="198"/>
      <c r="AH60" s="198"/>
      <c r="AI60" s="198"/>
      <c r="AJ60" s="198"/>
      <c r="AK60" s="198"/>
      <c r="AL60" s="198"/>
      <c r="AM60" s="198"/>
      <c r="AN60" s="199"/>
      <c r="AO60" s="262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4"/>
    </row>
    <row r="61" spans="1:79" ht="24" customHeight="1" x14ac:dyDescent="0.2">
      <c r="A61" s="110">
        <v>1</v>
      </c>
      <c r="B61" s="111"/>
      <c r="C61" s="111"/>
      <c r="D61" s="111"/>
      <c r="E61" s="111"/>
      <c r="F61" s="112"/>
      <c r="G61" s="256" t="s">
        <v>309</v>
      </c>
      <c r="H61" s="257"/>
      <c r="I61" s="257"/>
      <c r="J61" s="257"/>
      <c r="K61" s="257"/>
      <c r="L61" s="258"/>
      <c r="M61" s="113" t="s">
        <v>409</v>
      </c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5"/>
      <c r="Z61" s="126" t="s">
        <v>87</v>
      </c>
      <c r="AA61" s="127"/>
      <c r="AB61" s="127"/>
      <c r="AC61" s="127"/>
      <c r="AD61" s="128"/>
      <c r="AE61" s="197" t="s">
        <v>119</v>
      </c>
      <c r="AF61" s="198"/>
      <c r="AG61" s="198"/>
      <c r="AH61" s="198"/>
      <c r="AI61" s="198"/>
      <c r="AJ61" s="198"/>
      <c r="AK61" s="198"/>
      <c r="AL61" s="198"/>
      <c r="AM61" s="198"/>
      <c r="AN61" s="199"/>
      <c r="AO61" s="129">
        <f>AC40</f>
        <v>138.6</v>
      </c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1"/>
    </row>
    <row r="62" spans="1:79" s="52" customFormat="1" ht="12.75" customHeight="1" x14ac:dyDescent="0.2">
      <c r="A62" s="98">
        <v>2</v>
      </c>
      <c r="B62" s="99"/>
      <c r="C62" s="99"/>
      <c r="D62" s="99"/>
      <c r="E62" s="99"/>
      <c r="F62" s="100"/>
      <c r="G62" s="256" t="s">
        <v>309</v>
      </c>
      <c r="H62" s="257"/>
      <c r="I62" s="257"/>
      <c r="J62" s="257"/>
      <c r="K62" s="257"/>
      <c r="L62" s="258"/>
      <c r="M62" s="104" t="s">
        <v>85</v>
      </c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6"/>
      <c r="Z62" s="120" t="s">
        <v>75</v>
      </c>
      <c r="AA62" s="121"/>
      <c r="AB62" s="121"/>
      <c r="AC62" s="121"/>
      <c r="AD62" s="122"/>
      <c r="AE62" s="197"/>
      <c r="AF62" s="198"/>
      <c r="AG62" s="198"/>
      <c r="AH62" s="198"/>
      <c r="AI62" s="198"/>
      <c r="AJ62" s="198"/>
      <c r="AK62" s="198"/>
      <c r="AL62" s="198"/>
      <c r="AM62" s="198"/>
      <c r="AN62" s="199"/>
      <c r="AO62" s="262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4"/>
    </row>
    <row r="63" spans="1:79" ht="39.75" customHeight="1" x14ac:dyDescent="0.2">
      <c r="A63" s="110">
        <v>1</v>
      </c>
      <c r="B63" s="111"/>
      <c r="C63" s="111"/>
      <c r="D63" s="111"/>
      <c r="E63" s="111"/>
      <c r="F63" s="112"/>
      <c r="G63" s="126" t="s">
        <v>309</v>
      </c>
      <c r="H63" s="127"/>
      <c r="I63" s="127"/>
      <c r="J63" s="127"/>
      <c r="K63" s="127"/>
      <c r="L63" s="128"/>
      <c r="M63" s="113" t="s">
        <v>187</v>
      </c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126" t="s">
        <v>87</v>
      </c>
      <c r="AA63" s="127"/>
      <c r="AB63" s="127"/>
      <c r="AC63" s="127"/>
      <c r="AD63" s="128"/>
      <c r="AE63" s="197" t="s">
        <v>119</v>
      </c>
      <c r="AF63" s="198"/>
      <c r="AG63" s="198"/>
      <c r="AH63" s="198"/>
      <c r="AI63" s="198"/>
      <c r="AJ63" s="198"/>
      <c r="AK63" s="198"/>
      <c r="AL63" s="198"/>
      <c r="AM63" s="198"/>
      <c r="AN63" s="199"/>
      <c r="AO63" s="129">
        <v>170</v>
      </c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1"/>
    </row>
    <row r="64" spans="1:79" s="52" customFormat="1" ht="12.75" customHeight="1" x14ac:dyDescent="0.2">
      <c r="A64" s="98">
        <v>3</v>
      </c>
      <c r="B64" s="99"/>
      <c r="C64" s="99"/>
      <c r="D64" s="99"/>
      <c r="E64" s="99"/>
      <c r="F64" s="100"/>
      <c r="G64" s="256" t="s">
        <v>309</v>
      </c>
      <c r="H64" s="257"/>
      <c r="I64" s="257"/>
      <c r="J64" s="257"/>
      <c r="K64" s="257"/>
      <c r="L64" s="258"/>
      <c r="M64" s="104" t="s">
        <v>89</v>
      </c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6"/>
      <c r="Z64" s="120" t="s">
        <v>75</v>
      </c>
      <c r="AA64" s="121"/>
      <c r="AB64" s="121"/>
      <c r="AC64" s="121"/>
      <c r="AD64" s="122"/>
      <c r="AE64" s="197"/>
      <c r="AF64" s="198"/>
      <c r="AG64" s="198"/>
      <c r="AH64" s="198"/>
      <c r="AI64" s="198"/>
      <c r="AJ64" s="198"/>
      <c r="AK64" s="198"/>
      <c r="AL64" s="198"/>
      <c r="AM64" s="198"/>
      <c r="AN64" s="199"/>
      <c r="AO64" s="262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4"/>
    </row>
    <row r="65" spans="1:79" ht="25.5" customHeight="1" x14ac:dyDescent="0.2">
      <c r="A65" s="110">
        <v>1</v>
      </c>
      <c r="B65" s="111"/>
      <c r="C65" s="111"/>
      <c r="D65" s="111"/>
      <c r="E65" s="111"/>
      <c r="F65" s="112"/>
      <c r="G65" s="256" t="s">
        <v>309</v>
      </c>
      <c r="H65" s="257"/>
      <c r="I65" s="257"/>
      <c r="J65" s="257"/>
      <c r="K65" s="257"/>
      <c r="L65" s="258"/>
      <c r="M65" s="113" t="s">
        <v>188</v>
      </c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26" t="s">
        <v>91</v>
      </c>
      <c r="AA65" s="127"/>
      <c r="AB65" s="127"/>
      <c r="AC65" s="127"/>
      <c r="AD65" s="128"/>
      <c r="AE65" s="197" t="s">
        <v>131</v>
      </c>
      <c r="AF65" s="198"/>
      <c r="AG65" s="198"/>
      <c r="AH65" s="198"/>
      <c r="AI65" s="198"/>
      <c r="AJ65" s="198"/>
      <c r="AK65" s="198"/>
      <c r="AL65" s="198"/>
      <c r="AM65" s="198"/>
      <c r="AN65" s="199"/>
      <c r="AO65" s="142">
        <f>AO61/AO63</f>
        <v>0.81529411764705884</v>
      </c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4"/>
    </row>
    <row r="66" spans="1:79" s="52" customFormat="1" ht="12.75" customHeight="1" x14ac:dyDescent="0.2">
      <c r="A66" s="98">
        <v>4</v>
      </c>
      <c r="B66" s="99"/>
      <c r="C66" s="99"/>
      <c r="D66" s="99"/>
      <c r="E66" s="99"/>
      <c r="F66" s="100"/>
      <c r="G66" s="256" t="s">
        <v>309</v>
      </c>
      <c r="H66" s="257"/>
      <c r="I66" s="257"/>
      <c r="J66" s="257"/>
      <c r="K66" s="257"/>
      <c r="L66" s="258"/>
      <c r="M66" s="104" t="s">
        <v>94</v>
      </c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6"/>
      <c r="Z66" s="120" t="s">
        <v>75</v>
      </c>
      <c r="AA66" s="121"/>
      <c r="AB66" s="121"/>
      <c r="AC66" s="121"/>
      <c r="AD66" s="122"/>
      <c r="AE66" s="197"/>
      <c r="AF66" s="198"/>
      <c r="AG66" s="198"/>
      <c r="AH66" s="198"/>
      <c r="AI66" s="198"/>
      <c r="AJ66" s="198"/>
      <c r="AK66" s="198"/>
      <c r="AL66" s="198"/>
      <c r="AM66" s="198"/>
      <c r="AN66" s="199"/>
      <c r="AO66" s="262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4"/>
    </row>
    <row r="67" spans="1:79" s="52" customFormat="1" ht="26.25" customHeight="1" x14ac:dyDescent="0.2">
      <c r="A67" s="110">
        <v>1</v>
      </c>
      <c r="B67" s="111"/>
      <c r="C67" s="111"/>
      <c r="D67" s="111"/>
      <c r="E67" s="111"/>
      <c r="F67" s="112"/>
      <c r="G67" s="256" t="s">
        <v>309</v>
      </c>
      <c r="H67" s="257"/>
      <c r="I67" s="257"/>
      <c r="J67" s="257"/>
      <c r="K67" s="257"/>
      <c r="L67" s="258"/>
      <c r="M67" s="113" t="s">
        <v>189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20" t="s">
        <v>115</v>
      </c>
      <c r="AA67" s="121"/>
      <c r="AB67" s="121"/>
      <c r="AC67" s="121"/>
      <c r="AD67" s="122"/>
      <c r="AE67" s="197" t="s">
        <v>131</v>
      </c>
      <c r="AF67" s="198"/>
      <c r="AG67" s="198"/>
      <c r="AH67" s="198"/>
      <c r="AI67" s="198"/>
      <c r="AJ67" s="198"/>
      <c r="AK67" s="198"/>
      <c r="AL67" s="198"/>
      <c r="AM67" s="198"/>
      <c r="AN67" s="199"/>
      <c r="AO67" s="129">
        <v>100</v>
      </c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1"/>
    </row>
    <row r="69" spans="1:79" s="48" customFormat="1" ht="15.75" customHeight="1" x14ac:dyDescent="0.2">
      <c r="A69" s="188" t="s">
        <v>67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</row>
    <row r="70" spans="1:79" ht="15" customHeight="1" x14ac:dyDescent="0.2">
      <c r="A70" s="205" t="s">
        <v>98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</row>
    <row r="72" spans="1:79" ht="39.950000000000003" customHeight="1" x14ac:dyDescent="0.2">
      <c r="A72" s="206" t="s">
        <v>25</v>
      </c>
      <c r="B72" s="207"/>
      <c r="C72" s="207"/>
      <c r="D72" s="204" t="s">
        <v>24</v>
      </c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6" t="s">
        <v>12</v>
      </c>
      <c r="R72" s="207"/>
      <c r="S72" s="207"/>
      <c r="T72" s="210"/>
      <c r="U72" s="204" t="s">
        <v>23</v>
      </c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 t="s">
        <v>35</v>
      </c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 t="s">
        <v>36</v>
      </c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 t="s">
        <v>22</v>
      </c>
      <c r="BF72" s="204"/>
      <c r="BG72" s="204"/>
      <c r="BH72" s="204"/>
      <c r="BI72" s="204"/>
      <c r="BJ72" s="204"/>
      <c r="BK72" s="204"/>
      <c r="BL72" s="204"/>
      <c r="BM72" s="204"/>
    </row>
    <row r="73" spans="1:79" ht="33.950000000000003" customHeight="1" x14ac:dyDescent="0.2">
      <c r="A73" s="208"/>
      <c r="B73" s="209"/>
      <c r="C73" s="209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8"/>
      <c r="R73" s="209"/>
      <c r="S73" s="209"/>
      <c r="T73" s="211"/>
      <c r="U73" s="204" t="s">
        <v>18</v>
      </c>
      <c r="V73" s="204"/>
      <c r="W73" s="204"/>
      <c r="X73" s="204"/>
      <c r="Y73" s="204" t="s">
        <v>17</v>
      </c>
      <c r="Z73" s="204"/>
      <c r="AA73" s="204"/>
      <c r="AB73" s="204"/>
      <c r="AC73" s="204" t="s">
        <v>16</v>
      </c>
      <c r="AD73" s="204"/>
      <c r="AE73" s="204"/>
      <c r="AF73" s="204"/>
      <c r="AG73" s="204" t="s">
        <v>18</v>
      </c>
      <c r="AH73" s="204"/>
      <c r="AI73" s="204"/>
      <c r="AJ73" s="204"/>
      <c r="AK73" s="204" t="s">
        <v>17</v>
      </c>
      <c r="AL73" s="204"/>
      <c r="AM73" s="204"/>
      <c r="AN73" s="204"/>
      <c r="AO73" s="204" t="s">
        <v>16</v>
      </c>
      <c r="AP73" s="204"/>
      <c r="AQ73" s="204"/>
      <c r="AR73" s="204"/>
      <c r="AS73" s="204" t="s">
        <v>18</v>
      </c>
      <c r="AT73" s="204"/>
      <c r="AU73" s="204"/>
      <c r="AV73" s="204"/>
      <c r="AW73" s="204" t="s">
        <v>17</v>
      </c>
      <c r="AX73" s="204"/>
      <c r="AY73" s="204"/>
      <c r="AZ73" s="204"/>
      <c r="BA73" s="204" t="s">
        <v>16</v>
      </c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</row>
    <row r="74" spans="1:79" ht="15" customHeight="1" x14ac:dyDescent="0.2">
      <c r="A74" s="212">
        <v>1</v>
      </c>
      <c r="B74" s="213"/>
      <c r="C74" s="213"/>
      <c r="D74" s="204">
        <v>2</v>
      </c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12">
        <v>3</v>
      </c>
      <c r="R74" s="213"/>
      <c r="S74" s="213"/>
      <c r="T74" s="214"/>
      <c r="U74" s="204">
        <v>4</v>
      </c>
      <c r="V74" s="204"/>
      <c r="W74" s="204"/>
      <c r="X74" s="204"/>
      <c r="Y74" s="204">
        <v>5</v>
      </c>
      <c r="Z74" s="204"/>
      <c r="AA74" s="204"/>
      <c r="AB74" s="204"/>
      <c r="AC74" s="204">
        <v>6</v>
      </c>
      <c r="AD74" s="204"/>
      <c r="AE74" s="204"/>
      <c r="AF74" s="204"/>
      <c r="AG74" s="204">
        <v>7</v>
      </c>
      <c r="AH74" s="204"/>
      <c r="AI74" s="204"/>
      <c r="AJ74" s="204"/>
      <c r="AK74" s="204">
        <v>8</v>
      </c>
      <c r="AL74" s="204"/>
      <c r="AM74" s="204"/>
      <c r="AN74" s="204"/>
      <c r="AO74" s="204">
        <v>9</v>
      </c>
      <c r="AP74" s="204"/>
      <c r="AQ74" s="204"/>
      <c r="AR74" s="204"/>
      <c r="AS74" s="204">
        <v>10</v>
      </c>
      <c r="AT74" s="204"/>
      <c r="AU74" s="204"/>
      <c r="AV74" s="204"/>
      <c r="AW74" s="204">
        <v>11</v>
      </c>
      <c r="AX74" s="204"/>
      <c r="AY74" s="204"/>
      <c r="AZ74" s="204"/>
      <c r="BA74" s="204">
        <v>12</v>
      </c>
      <c r="BB74" s="204"/>
      <c r="BC74" s="204"/>
      <c r="BD74" s="204"/>
      <c r="BE74" s="204">
        <v>13</v>
      </c>
      <c r="BF74" s="204"/>
      <c r="BG74" s="204"/>
      <c r="BH74" s="204"/>
      <c r="BI74" s="204"/>
      <c r="BJ74" s="204"/>
      <c r="BK74" s="204"/>
      <c r="BL74" s="204"/>
      <c r="BM74" s="204"/>
    </row>
    <row r="75" spans="1:79" ht="12.75" hidden="1" customHeight="1" x14ac:dyDescent="0.2">
      <c r="A75" s="145" t="s">
        <v>61</v>
      </c>
      <c r="B75" s="146"/>
      <c r="C75" s="146"/>
      <c r="D75" s="200" t="s">
        <v>45</v>
      </c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145" t="s">
        <v>43</v>
      </c>
      <c r="R75" s="146"/>
      <c r="S75" s="146"/>
      <c r="T75" s="147"/>
      <c r="U75" s="196" t="s">
        <v>62</v>
      </c>
      <c r="V75" s="196"/>
      <c r="W75" s="196"/>
      <c r="X75" s="196"/>
      <c r="Y75" s="196" t="s">
        <v>63</v>
      </c>
      <c r="Z75" s="196"/>
      <c r="AA75" s="196"/>
      <c r="AB75" s="196"/>
      <c r="AC75" s="196" t="s">
        <v>49</v>
      </c>
      <c r="AD75" s="196"/>
      <c r="AE75" s="196"/>
      <c r="AF75" s="196"/>
      <c r="AG75" s="196" t="s">
        <v>46</v>
      </c>
      <c r="AH75" s="196"/>
      <c r="AI75" s="196"/>
      <c r="AJ75" s="196"/>
      <c r="AK75" s="196" t="s">
        <v>47</v>
      </c>
      <c r="AL75" s="196"/>
      <c r="AM75" s="196"/>
      <c r="AN75" s="196"/>
      <c r="AO75" s="196" t="s">
        <v>49</v>
      </c>
      <c r="AP75" s="196"/>
      <c r="AQ75" s="196"/>
      <c r="AR75" s="196"/>
      <c r="AS75" s="196" t="s">
        <v>64</v>
      </c>
      <c r="AT75" s="196"/>
      <c r="AU75" s="196"/>
      <c r="AV75" s="196"/>
      <c r="AW75" s="196" t="s">
        <v>65</v>
      </c>
      <c r="AX75" s="196"/>
      <c r="AY75" s="196"/>
      <c r="AZ75" s="196"/>
      <c r="BA75" s="196" t="s">
        <v>49</v>
      </c>
      <c r="BB75" s="196"/>
      <c r="BC75" s="196"/>
      <c r="BD75" s="196"/>
      <c r="BE75" s="200" t="s">
        <v>66</v>
      </c>
      <c r="BF75" s="200"/>
      <c r="BG75" s="200"/>
      <c r="BH75" s="200"/>
      <c r="BI75" s="200"/>
      <c r="BJ75" s="200"/>
      <c r="BK75" s="200"/>
      <c r="BL75" s="200"/>
      <c r="BM75" s="200"/>
      <c r="CA75" s="47" t="s">
        <v>57</v>
      </c>
    </row>
    <row r="76" spans="1:79" s="52" customFormat="1" x14ac:dyDescent="0.2">
      <c r="A76" s="120" t="s">
        <v>75</v>
      </c>
      <c r="B76" s="121"/>
      <c r="C76" s="121"/>
      <c r="D76" s="108" t="s">
        <v>74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201" t="s">
        <v>75</v>
      </c>
      <c r="R76" s="202"/>
      <c r="S76" s="202"/>
      <c r="T76" s="203"/>
      <c r="U76" s="109"/>
      <c r="V76" s="109"/>
      <c r="W76" s="109"/>
      <c r="X76" s="109"/>
      <c r="Y76" s="109"/>
      <c r="Z76" s="109"/>
      <c r="AA76" s="109"/>
      <c r="AB76" s="109"/>
      <c r="AC76" s="109">
        <f>U76+Y76</f>
        <v>0</v>
      </c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>
        <f>AG76+AK76</f>
        <v>0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>
        <f>AS76+AW76</f>
        <v>0</v>
      </c>
      <c r="BB76" s="109"/>
      <c r="BC76" s="109"/>
      <c r="BD76" s="109"/>
      <c r="BE76" s="108" t="s">
        <v>75</v>
      </c>
      <c r="BF76" s="108"/>
      <c r="BG76" s="108"/>
      <c r="BH76" s="108"/>
      <c r="BI76" s="108"/>
      <c r="BJ76" s="108"/>
      <c r="BK76" s="108"/>
      <c r="BL76" s="108"/>
      <c r="BM76" s="108"/>
      <c r="CA76" s="52" t="s">
        <v>58</v>
      </c>
    </row>
    <row r="77" spans="1:79" x14ac:dyDescent="0.2">
      <c r="A77" s="53"/>
      <c r="B77" s="53"/>
      <c r="C77" s="53"/>
    </row>
    <row r="78" spans="1:79" ht="18.75" customHeight="1" x14ac:dyDescent="0.2">
      <c r="A78" s="193" t="s">
        <v>37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</row>
    <row r="79" spans="1:79" ht="15.75" customHeight="1" x14ac:dyDescent="0.2">
      <c r="A79" s="193" t="s">
        <v>38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</row>
    <row r="80" spans="1:79" ht="15.75" customHeight="1" x14ac:dyDescent="0.2">
      <c r="A80" s="193" t="s">
        <v>39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</row>
    <row r="82" spans="1:59" ht="16.5" customHeight="1" x14ac:dyDescent="0.2">
      <c r="A82" s="195" t="s">
        <v>96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54"/>
      <c r="AO82" s="182" t="s">
        <v>97</v>
      </c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</row>
    <row r="83" spans="1:59" x14ac:dyDescent="0.2">
      <c r="W83" s="183" t="s">
        <v>40</v>
      </c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O83" s="183" t="s">
        <v>41</v>
      </c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</row>
    <row r="84" spans="1:59" ht="15.75" customHeight="1" x14ac:dyDescent="0.2">
      <c r="A84" s="179" t="s">
        <v>26</v>
      </c>
      <c r="B84" s="179"/>
      <c r="C84" s="179"/>
      <c r="D84" s="179"/>
      <c r="E84" s="179"/>
      <c r="F84" s="179"/>
    </row>
    <row r="86" spans="1:59" ht="15.75" customHeight="1" x14ac:dyDescent="0.2">
      <c r="A86" s="180" t="s">
        <v>288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54"/>
      <c r="AO86" s="182" t="s">
        <v>289</v>
      </c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</row>
    <row r="87" spans="1:59" x14ac:dyDescent="0.2">
      <c r="W87" s="183" t="s">
        <v>40</v>
      </c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O87" s="183" t="s">
        <v>41</v>
      </c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</row>
  </sheetData>
  <sheetProtection selectLockedCells="1" selectUnlockedCells="1"/>
  <mergeCells count="261">
    <mergeCell ref="BB1:BL1"/>
    <mergeCell ref="AO2:BL2"/>
    <mergeCell ref="AO3:BL3"/>
    <mergeCell ref="AO4:BF4"/>
    <mergeCell ref="AO5:BF5"/>
    <mergeCell ref="AO6:BF6"/>
    <mergeCell ref="A26:BL26"/>
    <mergeCell ref="A28:F28"/>
    <mergeCell ref="G28:L28"/>
    <mergeCell ref="M28:R28"/>
    <mergeCell ref="S28:BL28"/>
    <mergeCell ref="AO7:BF7"/>
    <mergeCell ref="AO8:BF8"/>
    <mergeCell ref="AO9:BF9"/>
    <mergeCell ref="AO10:BF10"/>
    <mergeCell ref="A14:BL14"/>
    <mergeCell ref="A15:BL15"/>
    <mergeCell ref="A16:B16"/>
    <mergeCell ref="C16:K16"/>
    <mergeCell ref="L16:BL16"/>
    <mergeCell ref="A17:K17"/>
    <mergeCell ref="L17:BL17"/>
    <mergeCell ref="A18:B18"/>
    <mergeCell ref="C18:K18"/>
    <mergeCell ref="A31:F31"/>
    <mergeCell ref="G31:L31"/>
    <mergeCell ref="M31:R31"/>
    <mergeCell ref="S31:BL31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43:BL43"/>
    <mergeCell ref="A44:AV44"/>
    <mergeCell ref="A46:P47"/>
    <mergeCell ref="Q46:X47"/>
    <mergeCell ref="Y46:AF47"/>
    <mergeCell ref="AG46:AN47"/>
    <mergeCell ref="AO46:AV47"/>
    <mergeCell ref="A41:C41"/>
    <mergeCell ref="D41:I41"/>
    <mergeCell ref="J41:O41"/>
    <mergeCell ref="P41:AB41"/>
    <mergeCell ref="AC41:AJ41"/>
    <mergeCell ref="AK41:AR41"/>
    <mergeCell ref="AS41:AZ41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BE74:BM74"/>
    <mergeCell ref="AW73:AZ73"/>
    <mergeCell ref="BA73:BD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Y73:AB73"/>
    <mergeCell ref="AC73:AF73"/>
    <mergeCell ref="AG73:AJ73"/>
    <mergeCell ref="AK73:AN73"/>
    <mergeCell ref="L18:BL18"/>
    <mergeCell ref="A19:K19"/>
    <mergeCell ref="L19:BL19"/>
    <mergeCell ref="BA75:BD75"/>
    <mergeCell ref="BE75:BM75"/>
    <mergeCell ref="AC75:AF75"/>
    <mergeCell ref="AG75:AJ75"/>
    <mergeCell ref="AK75:AN75"/>
    <mergeCell ref="AO75:AR75"/>
    <mergeCell ref="AS75:AV75"/>
    <mergeCell ref="AW75:AZ75"/>
    <mergeCell ref="A75:C75"/>
    <mergeCell ref="D75:P75"/>
    <mergeCell ref="Q75:T75"/>
    <mergeCell ref="U75:X75"/>
    <mergeCell ref="Y75:AB75"/>
    <mergeCell ref="AO73:AR73"/>
    <mergeCell ref="AS73:AV73"/>
    <mergeCell ref="A69:BM69"/>
    <mergeCell ref="A70:BL70"/>
    <mergeCell ref="A20:B20"/>
    <mergeCell ref="C20:K20"/>
    <mergeCell ref="L20:AB20"/>
    <mergeCell ref="AC20:BL20"/>
    <mergeCell ref="A21:K21"/>
    <mergeCell ref="L21:AB21"/>
    <mergeCell ref="AC21:BL21"/>
    <mergeCell ref="AO76:AR76"/>
    <mergeCell ref="AS76:AV76"/>
    <mergeCell ref="AW76:AZ76"/>
    <mergeCell ref="BA76:BD76"/>
    <mergeCell ref="BE76:BM76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72:C73"/>
    <mergeCell ref="D72:P73"/>
    <mergeCell ref="Q72:T73"/>
    <mergeCell ref="U72:AF72"/>
    <mergeCell ref="BH22:BL22"/>
    <mergeCell ref="A22:T22"/>
    <mergeCell ref="U22:X22"/>
    <mergeCell ref="Y22:AM22"/>
    <mergeCell ref="AN22:AQ22"/>
    <mergeCell ref="AR22:BC22"/>
    <mergeCell ref="BD22:BG22"/>
    <mergeCell ref="A79:BL79"/>
    <mergeCell ref="A80:BL80"/>
    <mergeCell ref="A78:BL78"/>
    <mergeCell ref="AG72:AR72"/>
    <mergeCell ref="AS72:BD72"/>
    <mergeCell ref="BE72:BM73"/>
    <mergeCell ref="U73:X73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O74:AR74"/>
    <mergeCell ref="AS74:AV74"/>
    <mergeCell ref="AW74:AZ74"/>
    <mergeCell ref="BA74:BD74"/>
    <mergeCell ref="A84:F84"/>
    <mergeCell ref="A86:V86"/>
    <mergeCell ref="W86:AM86"/>
    <mergeCell ref="AO86:BG86"/>
    <mergeCell ref="W87:AM87"/>
    <mergeCell ref="AO87:BG87"/>
    <mergeCell ref="A23:BL23"/>
    <mergeCell ref="A24:BL24"/>
    <mergeCell ref="A25:K25"/>
    <mergeCell ref="L25:BL25"/>
    <mergeCell ref="A82:V82"/>
    <mergeCell ref="W82:AM82"/>
    <mergeCell ref="AO82:BG82"/>
    <mergeCell ref="W83:AM83"/>
    <mergeCell ref="AO83:BG83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</mergeCells>
  <conditionalFormatting sqref="G60:G61 G63:G67">
    <cfRule type="cellIs" dxfId="224" priority="23" stopIfTrue="1" operator="equal">
      <formula>$G59</formula>
    </cfRule>
  </conditionalFormatting>
  <conditionalFormatting sqref="G61 G64:G67">
    <cfRule type="cellIs" dxfId="223" priority="7" stopIfTrue="1" operator="equal">
      <formula>$G59</formula>
    </cfRule>
  </conditionalFormatting>
  <conditionalFormatting sqref="G66 G64 G62">
    <cfRule type="cellIs" dxfId="222" priority="6" stopIfTrue="1" operator="equal">
      <formula>#REF!</formula>
    </cfRule>
  </conditionalFormatting>
  <conditionalFormatting sqref="G62">
    <cfRule type="cellIs" dxfId="221" priority="25" stopIfTrue="1" operator="equal">
      <formula>#REF!</formula>
    </cfRule>
  </conditionalFormatting>
  <conditionalFormatting sqref="G63:G64">
    <cfRule type="cellIs" dxfId="220" priority="29" stopIfTrue="1" operator="equal">
      <formula>#REF!</formula>
    </cfRule>
  </conditionalFormatting>
  <conditionalFormatting sqref="G62">
    <cfRule type="cellIs" dxfId="219" priority="33" stopIfTrue="1" operator="equal">
      <formula>#REF!</formula>
    </cfRule>
  </conditionalFormatting>
  <conditionalFormatting sqref="G59">
    <cfRule type="cellIs" dxfId="218" priority="128" stopIfTrue="1" operator="equal">
      <formula>#REF!</formula>
    </cfRule>
  </conditionalFormatting>
  <conditionalFormatting sqref="G62">
    <cfRule type="cellIs" dxfId="217" priority="309" stopIfTrue="1" operator="equal">
      <formula>#REF!</formula>
    </cfRule>
  </conditionalFormatting>
  <conditionalFormatting sqref="G62:G63">
    <cfRule type="cellIs" dxfId="216" priority="312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5"/>
  <sheetViews>
    <sheetView zoomScale="90" zoomScaleNormal="90" workbookViewId="0">
      <selection activeCell="W3" sqref="W2:W3"/>
    </sheetView>
  </sheetViews>
  <sheetFormatPr defaultRowHeight="12.75" x14ac:dyDescent="0.2"/>
  <cols>
    <col min="1" max="4" width="2.85546875" style="34" customWidth="1"/>
    <col min="5" max="5" width="2" style="34" customWidth="1"/>
    <col min="6" max="10" width="2.85546875" style="34" customWidth="1"/>
    <col min="11" max="11" width="1.7109375" style="34" customWidth="1"/>
    <col min="12" max="12" width="2.85546875" style="34" hidden="1" customWidth="1"/>
    <col min="13" max="14" width="2.85546875" style="34" customWidth="1"/>
    <col min="15" max="15" width="5.42578125" style="34" customWidth="1"/>
    <col min="16" max="17" width="2.85546875" style="34" customWidth="1"/>
    <col min="18" max="18" width="5.28515625" style="34" customWidth="1"/>
    <col min="19" max="19" width="4.28515625" style="34" customWidth="1"/>
    <col min="20" max="24" width="2.85546875" style="34" customWidth="1"/>
    <col min="25" max="25" width="8.85546875" style="34" customWidth="1"/>
    <col min="26" max="54" width="2.85546875" style="34" customWidth="1"/>
    <col min="55" max="55" width="3.5703125" style="34" customWidth="1"/>
    <col min="56" max="65" width="2.85546875" style="34" customWidth="1"/>
    <col min="66" max="77" width="3" style="34" customWidth="1"/>
    <col min="78" max="78" width="4.5703125" style="34" customWidth="1"/>
    <col min="79" max="79" width="5.28515625" style="34" hidden="1" customWidth="1"/>
    <col min="80" max="16384" width="9.140625" style="34"/>
  </cols>
  <sheetData>
    <row r="1" spans="1:65" ht="48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251" t="s">
        <v>27</v>
      </c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40"/>
    </row>
    <row r="2" spans="1:65" ht="15.9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40"/>
    </row>
    <row r="3" spans="1:65" ht="30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221" t="s">
        <v>300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40"/>
    </row>
    <row r="4" spans="1:65" ht="1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226" t="s">
        <v>421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39"/>
      <c r="BH4" s="39"/>
      <c r="BI4" s="39"/>
      <c r="BJ4" s="39"/>
      <c r="BK4" s="39"/>
      <c r="BL4" s="39"/>
      <c r="BM4" s="40"/>
    </row>
    <row r="5" spans="1:6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39"/>
      <c r="BH5" s="39"/>
      <c r="BI5" s="39"/>
      <c r="BJ5" s="39"/>
      <c r="BK5" s="39"/>
      <c r="BL5" s="39"/>
      <c r="BM5" s="40"/>
    </row>
    <row r="6" spans="1:65" ht="4.5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39"/>
      <c r="BH6" s="39"/>
      <c r="BI6" s="39"/>
      <c r="BJ6" s="39"/>
      <c r="BK6" s="39"/>
      <c r="BL6" s="39"/>
      <c r="BM6" s="40"/>
    </row>
    <row r="7" spans="1:65" ht="6.7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39"/>
      <c r="BH7" s="39"/>
      <c r="BI7" s="39"/>
      <c r="BJ7" s="39"/>
      <c r="BK7" s="39"/>
      <c r="BL7" s="39"/>
      <c r="BM7" s="41"/>
    </row>
    <row r="8" spans="1:65" ht="14.25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182" t="s">
        <v>175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39"/>
      <c r="BH8" s="39"/>
      <c r="BI8" s="39"/>
      <c r="BJ8" s="39"/>
      <c r="BK8" s="39"/>
      <c r="BL8" s="39"/>
      <c r="BM8" s="40"/>
    </row>
    <row r="9" spans="1:65" ht="15.95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250" t="s">
        <v>2</v>
      </c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39"/>
      <c r="BH9" s="39"/>
      <c r="BI9" s="39"/>
      <c r="BJ9" s="39"/>
      <c r="BK9" s="39"/>
      <c r="BL9" s="39"/>
      <c r="BM9" s="40"/>
    </row>
    <row r="10" spans="1:65" ht="15.95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231" t="s">
        <v>422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39"/>
      <c r="BH10" s="39"/>
      <c r="BI10" s="39"/>
      <c r="BJ10" s="39"/>
      <c r="BK10" s="39"/>
      <c r="BL10" s="39"/>
      <c r="BM10" s="40"/>
    </row>
    <row r="13" spans="1:65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</row>
    <row r="14" spans="1:65" ht="15.75" customHeight="1" x14ac:dyDescent="0.2">
      <c r="A14" s="232" t="s">
        <v>69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40"/>
    </row>
    <row r="15" spans="1:65" ht="15.75" customHeight="1" x14ac:dyDescent="0.2">
      <c r="A15" s="232" t="s">
        <v>370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40"/>
    </row>
    <row r="16" spans="1:65" ht="27.95" customHeight="1" x14ac:dyDescent="0.2">
      <c r="A16" s="184">
        <v>1</v>
      </c>
      <c r="B16" s="184"/>
      <c r="C16" s="185" t="s">
        <v>341</v>
      </c>
      <c r="D16" s="185"/>
      <c r="E16" s="185"/>
      <c r="F16" s="185"/>
      <c r="G16" s="185"/>
      <c r="H16" s="185"/>
      <c r="I16" s="185"/>
      <c r="J16" s="185"/>
      <c r="K16" s="185"/>
      <c r="L16" s="187" t="s">
        <v>308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40"/>
    </row>
    <row r="17" spans="1:79" ht="15.95" customHeight="1" x14ac:dyDescent="0.2">
      <c r="A17" s="179" t="s">
        <v>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245" t="s">
        <v>4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40"/>
    </row>
    <row r="18" spans="1:79" ht="27.95" customHeight="1" x14ac:dyDescent="0.2">
      <c r="A18" s="184" t="s">
        <v>28</v>
      </c>
      <c r="B18" s="184"/>
      <c r="C18" s="185" t="s">
        <v>340</v>
      </c>
      <c r="D18" s="185"/>
      <c r="E18" s="185"/>
      <c r="F18" s="185"/>
      <c r="G18" s="185"/>
      <c r="H18" s="185"/>
      <c r="I18" s="185"/>
      <c r="J18" s="185"/>
      <c r="K18" s="185"/>
      <c r="L18" s="187" t="str">
        <f>L16</f>
        <v>Управління освіти   Дубенської міської ради</v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40"/>
    </row>
    <row r="19" spans="1:79" ht="15.95" customHeight="1" x14ac:dyDescent="0.2">
      <c r="A19" s="179" t="s">
        <v>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245" t="s">
        <v>5</v>
      </c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40"/>
    </row>
    <row r="20" spans="1:79" ht="33.75" customHeight="1" x14ac:dyDescent="0.2">
      <c r="A20" s="184">
        <v>3</v>
      </c>
      <c r="B20" s="184"/>
      <c r="C20" s="253" t="s">
        <v>310</v>
      </c>
      <c r="D20" s="252"/>
      <c r="E20" s="252"/>
      <c r="F20" s="252"/>
      <c r="G20" s="252"/>
      <c r="H20" s="252"/>
      <c r="I20" s="252"/>
      <c r="J20" s="252"/>
      <c r="K20" s="252"/>
      <c r="L20" s="185" t="s">
        <v>149</v>
      </c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7" t="s">
        <v>319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40"/>
    </row>
    <row r="21" spans="1:79" ht="20.100000000000001" customHeight="1" x14ac:dyDescent="0.2">
      <c r="A21" s="179" t="s">
        <v>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245" t="s">
        <v>29</v>
      </c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 t="s">
        <v>6</v>
      </c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40"/>
    </row>
    <row r="22" spans="1:79" ht="24.95" customHeight="1" x14ac:dyDescent="0.2">
      <c r="A22" s="189" t="s">
        <v>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1">
        <f>AN22+BD22</f>
        <v>225.3</v>
      </c>
      <c r="V22" s="190"/>
      <c r="W22" s="190"/>
      <c r="X22" s="190"/>
      <c r="Y22" s="188" t="s">
        <v>71</v>
      </c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91">
        <f>AC45</f>
        <v>225.3</v>
      </c>
      <c r="AO22" s="190"/>
      <c r="AP22" s="190"/>
      <c r="AQ22" s="190"/>
      <c r="AR22" s="188" t="s">
        <v>73</v>
      </c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90">
        <v>0</v>
      </c>
      <c r="BE22" s="190"/>
      <c r="BF22" s="190"/>
      <c r="BG22" s="190"/>
      <c r="BH22" s="188" t="s">
        <v>72</v>
      </c>
      <c r="BI22" s="188"/>
      <c r="BJ22" s="188"/>
      <c r="BK22" s="188"/>
      <c r="BL22" s="188"/>
      <c r="BM22" s="40"/>
    </row>
    <row r="23" spans="1:79" ht="15.75" customHeight="1" x14ac:dyDescent="0.2">
      <c r="A23" s="221" t="s">
        <v>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40"/>
    </row>
    <row r="24" spans="1:79" ht="271.5" customHeight="1" x14ac:dyDescent="0.2">
      <c r="A24" s="187" t="s">
        <v>399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40"/>
    </row>
    <row r="25" spans="1:79" ht="15.95" customHeight="1" x14ac:dyDescent="0.2">
      <c r="A25" s="254" t="s">
        <v>9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192" t="s">
        <v>320</v>
      </c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40"/>
    </row>
    <row r="26" spans="1:79" ht="15.75" customHeight="1" x14ac:dyDescent="0.2">
      <c r="A26" s="188" t="s">
        <v>10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40"/>
    </row>
    <row r="28" spans="1:79" ht="15.75" customHeight="1" x14ac:dyDescent="0.2">
      <c r="A28" s="212" t="s">
        <v>13</v>
      </c>
      <c r="B28" s="213"/>
      <c r="C28" s="213"/>
      <c r="D28" s="213"/>
      <c r="E28" s="213"/>
      <c r="F28" s="214"/>
      <c r="G28" s="212" t="s">
        <v>12</v>
      </c>
      <c r="H28" s="213"/>
      <c r="I28" s="213"/>
      <c r="J28" s="213"/>
      <c r="K28" s="213"/>
      <c r="L28" s="214"/>
      <c r="M28" s="212" t="s">
        <v>30</v>
      </c>
      <c r="N28" s="213"/>
      <c r="O28" s="213"/>
      <c r="P28" s="213"/>
      <c r="Q28" s="213"/>
      <c r="R28" s="214"/>
      <c r="S28" s="212" t="s">
        <v>11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4"/>
      <c r="BM28" s="40"/>
    </row>
    <row r="29" spans="1:79" ht="15.75" customHeight="1" x14ac:dyDescent="0.2">
      <c r="A29" s="218">
        <v>1</v>
      </c>
      <c r="B29" s="219"/>
      <c r="C29" s="219"/>
      <c r="D29" s="219"/>
      <c r="E29" s="219"/>
      <c r="F29" s="220"/>
      <c r="G29" s="218">
        <v>2</v>
      </c>
      <c r="H29" s="219"/>
      <c r="I29" s="219"/>
      <c r="J29" s="219"/>
      <c r="K29" s="219"/>
      <c r="L29" s="220"/>
      <c r="M29" s="218">
        <v>3</v>
      </c>
      <c r="N29" s="219"/>
      <c r="O29" s="219"/>
      <c r="P29" s="219"/>
      <c r="Q29" s="219"/>
      <c r="R29" s="220"/>
      <c r="S29" s="212">
        <v>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4"/>
      <c r="BM29" s="40"/>
    </row>
    <row r="30" spans="1:79" ht="10.5" hidden="1" customHeight="1" x14ac:dyDescent="0.2">
      <c r="A30" s="145" t="s">
        <v>42</v>
      </c>
      <c r="B30" s="146"/>
      <c r="C30" s="146"/>
      <c r="D30" s="146"/>
      <c r="E30" s="146"/>
      <c r="F30" s="147"/>
      <c r="G30" s="145" t="s">
        <v>43</v>
      </c>
      <c r="H30" s="146"/>
      <c r="I30" s="146"/>
      <c r="J30" s="146"/>
      <c r="K30" s="146"/>
      <c r="L30" s="147"/>
      <c r="M30" s="145" t="s">
        <v>44</v>
      </c>
      <c r="N30" s="146"/>
      <c r="O30" s="146"/>
      <c r="P30" s="146"/>
      <c r="Q30" s="146"/>
      <c r="R30" s="147"/>
      <c r="S30" s="148" t="s">
        <v>45</v>
      </c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50"/>
      <c r="BM30" s="40"/>
      <c r="CA30" s="34" t="s">
        <v>50</v>
      </c>
    </row>
    <row r="31" spans="1:79" x14ac:dyDescent="0.2">
      <c r="A31" s="145">
        <v>1</v>
      </c>
      <c r="B31" s="146"/>
      <c r="C31" s="146"/>
      <c r="D31" s="146"/>
      <c r="E31" s="146"/>
      <c r="F31" s="147"/>
      <c r="G31" s="126" t="s">
        <v>176</v>
      </c>
      <c r="H31" s="127"/>
      <c r="I31" s="127"/>
      <c r="J31" s="127"/>
      <c r="K31" s="127"/>
      <c r="L31" s="128"/>
      <c r="M31" s="126" t="s">
        <v>149</v>
      </c>
      <c r="N31" s="127"/>
      <c r="O31" s="127"/>
      <c r="P31" s="127"/>
      <c r="Q31" s="127"/>
      <c r="R31" s="128"/>
      <c r="S31" s="197" t="s">
        <v>221</v>
      </c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9"/>
      <c r="BM31" s="40"/>
      <c r="CA31" s="34" t="s">
        <v>51</v>
      </c>
    </row>
    <row r="32" spans="1:7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0"/>
    </row>
    <row r="33" spans="1:79" ht="15.75" customHeight="1" x14ac:dyDescent="0.2">
      <c r="A33" s="221" t="s">
        <v>14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40"/>
    </row>
    <row r="34" spans="1:79" ht="15" customHeight="1" x14ac:dyDescent="0.2">
      <c r="A34" s="205" t="s">
        <v>303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0"/>
    </row>
    <row r="36" spans="1:79" ht="15.95" customHeight="1" x14ac:dyDescent="0.2">
      <c r="A36" s="244" t="s">
        <v>13</v>
      </c>
      <c r="B36" s="245"/>
      <c r="C36" s="246"/>
      <c r="D36" s="244" t="s">
        <v>12</v>
      </c>
      <c r="E36" s="245"/>
      <c r="F36" s="245"/>
      <c r="G36" s="245"/>
      <c r="H36" s="245"/>
      <c r="I36" s="246"/>
      <c r="J36" s="244" t="s">
        <v>30</v>
      </c>
      <c r="K36" s="245"/>
      <c r="L36" s="245"/>
      <c r="M36" s="245"/>
      <c r="N36" s="245"/>
      <c r="O36" s="246"/>
      <c r="P36" s="244" t="s">
        <v>15</v>
      </c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6"/>
      <c r="AC36" s="244" t="s">
        <v>18</v>
      </c>
      <c r="AD36" s="245"/>
      <c r="AE36" s="245"/>
      <c r="AF36" s="245"/>
      <c r="AG36" s="245"/>
      <c r="AH36" s="245"/>
      <c r="AI36" s="245"/>
      <c r="AJ36" s="246"/>
      <c r="AK36" s="244" t="s">
        <v>17</v>
      </c>
      <c r="AL36" s="245"/>
      <c r="AM36" s="245"/>
      <c r="AN36" s="245"/>
      <c r="AO36" s="245"/>
      <c r="AP36" s="245"/>
      <c r="AQ36" s="245"/>
      <c r="AR36" s="246"/>
      <c r="AS36" s="244" t="s">
        <v>16</v>
      </c>
      <c r="AT36" s="245"/>
      <c r="AU36" s="245"/>
      <c r="AV36" s="245"/>
      <c r="AW36" s="245"/>
      <c r="AX36" s="245"/>
      <c r="AY36" s="245"/>
      <c r="AZ36" s="246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  <row r="37" spans="1:79" ht="29.1" customHeight="1" x14ac:dyDescent="0.2">
      <c r="A37" s="247"/>
      <c r="B37" s="248"/>
      <c r="C37" s="249"/>
      <c r="D37" s="247"/>
      <c r="E37" s="248"/>
      <c r="F37" s="248"/>
      <c r="G37" s="248"/>
      <c r="H37" s="248"/>
      <c r="I37" s="249"/>
      <c r="J37" s="247"/>
      <c r="K37" s="248"/>
      <c r="L37" s="248"/>
      <c r="M37" s="248"/>
      <c r="N37" s="248"/>
      <c r="O37" s="249"/>
      <c r="P37" s="247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9"/>
      <c r="AC37" s="247"/>
      <c r="AD37" s="248"/>
      <c r="AE37" s="248"/>
      <c r="AF37" s="248"/>
      <c r="AG37" s="248"/>
      <c r="AH37" s="248"/>
      <c r="AI37" s="248"/>
      <c r="AJ37" s="249"/>
      <c r="AK37" s="247"/>
      <c r="AL37" s="248"/>
      <c r="AM37" s="248"/>
      <c r="AN37" s="248"/>
      <c r="AO37" s="248"/>
      <c r="AP37" s="248"/>
      <c r="AQ37" s="248"/>
      <c r="AR37" s="249"/>
      <c r="AS37" s="247"/>
      <c r="AT37" s="248"/>
      <c r="AU37" s="248"/>
      <c r="AV37" s="248"/>
      <c r="AW37" s="248"/>
      <c r="AX37" s="248"/>
      <c r="AY37" s="248"/>
      <c r="AZ37" s="249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</row>
    <row r="38" spans="1:79" ht="15.95" customHeight="1" x14ac:dyDescent="0.2">
      <c r="A38" s="218">
        <v>1</v>
      </c>
      <c r="B38" s="219"/>
      <c r="C38" s="220"/>
      <c r="D38" s="218">
        <v>2</v>
      </c>
      <c r="E38" s="219"/>
      <c r="F38" s="219"/>
      <c r="G38" s="219"/>
      <c r="H38" s="219"/>
      <c r="I38" s="220"/>
      <c r="J38" s="218">
        <v>3</v>
      </c>
      <c r="K38" s="219"/>
      <c r="L38" s="219"/>
      <c r="M38" s="219"/>
      <c r="N38" s="219"/>
      <c r="O38" s="220"/>
      <c r="P38" s="218">
        <v>4</v>
      </c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20"/>
      <c r="AC38" s="218">
        <v>5</v>
      </c>
      <c r="AD38" s="219"/>
      <c r="AE38" s="219"/>
      <c r="AF38" s="219"/>
      <c r="AG38" s="219"/>
      <c r="AH38" s="219"/>
      <c r="AI38" s="219"/>
      <c r="AJ38" s="220"/>
      <c r="AK38" s="218">
        <v>6</v>
      </c>
      <c r="AL38" s="219"/>
      <c r="AM38" s="219"/>
      <c r="AN38" s="219"/>
      <c r="AO38" s="219"/>
      <c r="AP38" s="219"/>
      <c r="AQ38" s="219"/>
      <c r="AR38" s="220"/>
      <c r="AS38" s="218">
        <v>7</v>
      </c>
      <c r="AT38" s="219"/>
      <c r="AU38" s="219"/>
      <c r="AV38" s="219"/>
      <c r="AW38" s="219"/>
      <c r="AX38" s="219"/>
      <c r="AY38" s="219"/>
      <c r="AZ38" s="22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</row>
    <row r="39" spans="1:79" s="36" customFormat="1" ht="6.75" hidden="1" customHeight="1" x14ac:dyDescent="0.2">
      <c r="A39" s="145" t="s">
        <v>42</v>
      </c>
      <c r="B39" s="146"/>
      <c r="C39" s="147"/>
      <c r="D39" s="145" t="s">
        <v>43</v>
      </c>
      <c r="E39" s="146"/>
      <c r="F39" s="146"/>
      <c r="G39" s="146"/>
      <c r="H39" s="146"/>
      <c r="I39" s="147"/>
      <c r="J39" s="145" t="s">
        <v>44</v>
      </c>
      <c r="K39" s="146"/>
      <c r="L39" s="146"/>
      <c r="M39" s="146"/>
      <c r="N39" s="146"/>
      <c r="O39" s="147"/>
      <c r="P39" s="148" t="s">
        <v>45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29" t="s">
        <v>46</v>
      </c>
      <c r="AD39" s="130"/>
      <c r="AE39" s="130"/>
      <c r="AF39" s="130"/>
      <c r="AG39" s="130"/>
      <c r="AH39" s="130"/>
      <c r="AI39" s="130"/>
      <c r="AJ39" s="131"/>
      <c r="AK39" s="129" t="s">
        <v>47</v>
      </c>
      <c r="AL39" s="130"/>
      <c r="AM39" s="130"/>
      <c r="AN39" s="130"/>
      <c r="AO39" s="130"/>
      <c r="AP39" s="130"/>
      <c r="AQ39" s="130"/>
      <c r="AR39" s="131"/>
      <c r="AS39" s="256" t="s">
        <v>48</v>
      </c>
      <c r="AT39" s="257"/>
      <c r="AU39" s="257"/>
      <c r="AV39" s="257"/>
      <c r="AW39" s="257"/>
      <c r="AX39" s="257"/>
      <c r="AY39" s="257"/>
      <c r="AZ39" s="258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CA39" s="36" t="s">
        <v>52</v>
      </c>
    </row>
    <row r="40" spans="1:79" s="36" customFormat="1" ht="24" customHeight="1" x14ac:dyDescent="0.2">
      <c r="A40" s="145">
        <v>1</v>
      </c>
      <c r="B40" s="146"/>
      <c r="C40" s="147"/>
      <c r="D40" s="145" t="s">
        <v>310</v>
      </c>
      <c r="E40" s="146"/>
      <c r="F40" s="146"/>
      <c r="G40" s="146"/>
      <c r="H40" s="146"/>
      <c r="I40" s="147"/>
      <c r="J40" s="126" t="s">
        <v>149</v>
      </c>
      <c r="K40" s="127"/>
      <c r="L40" s="127"/>
      <c r="M40" s="127"/>
      <c r="N40" s="127"/>
      <c r="O40" s="128"/>
      <c r="P40" s="139" t="s">
        <v>223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1"/>
      <c r="AC40" s="241">
        <v>81.599999999999994</v>
      </c>
      <c r="AD40" s="242"/>
      <c r="AE40" s="242"/>
      <c r="AF40" s="242"/>
      <c r="AG40" s="242"/>
      <c r="AH40" s="242"/>
      <c r="AI40" s="242"/>
      <c r="AJ40" s="243"/>
      <c r="AK40" s="238">
        <v>0</v>
      </c>
      <c r="AL40" s="239"/>
      <c r="AM40" s="239"/>
      <c r="AN40" s="239"/>
      <c r="AO40" s="239"/>
      <c r="AP40" s="239"/>
      <c r="AQ40" s="239"/>
      <c r="AR40" s="240"/>
      <c r="AS40" s="241">
        <f>AC40+AK40</f>
        <v>81.599999999999994</v>
      </c>
      <c r="AT40" s="242"/>
      <c r="AU40" s="242"/>
      <c r="AV40" s="242"/>
      <c r="AW40" s="242"/>
      <c r="AX40" s="242"/>
      <c r="AY40" s="242"/>
      <c r="AZ40" s="243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</row>
    <row r="41" spans="1:79" s="84" customFormat="1" ht="27.75" customHeight="1" x14ac:dyDescent="0.2">
      <c r="A41" s="145">
        <v>2</v>
      </c>
      <c r="B41" s="146"/>
      <c r="C41" s="147"/>
      <c r="D41" s="145" t="s">
        <v>310</v>
      </c>
      <c r="E41" s="146"/>
      <c r="F41" s="146"/>
      <c r="G41" s="146"/>
      <c r="H41" s="146"/>
      <c r="I41" s="147"/>
      <c r="J41" s="126" t="s">
        <v>149</v>
      </c>
      <c r="K41" s="127"/>
      <c r="L41" s="127"/>
      <c r="M41" s="127"/>
      <c r="N41" s="127"/>
      <c r="O41" s="128"/>
      <c r="P41" s="139" t="s">
        <v>224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1"/>
      <c r="AC41" s="241">
        <f>AO74</f>
        <v>1</v>
      </c>
      <c r="AD41" s="242"/>
      <c r="AE41" s="242"/>
      <c r="AF41" s="242"/>
      <c r="AG41" s="242"/>
      <c r="AH41" s="242"/>
      <c r="AI41" s="242"/>
      <c r="AJ41" s="243"/>
      <c r="AK41" s="238">
        <v>0</v>
      </c>
      <c r="AL41" s="239"/>
      <c r="AM41" s="239"/>
      <c r="AN41" s="239"/>
      <c r="AO41" s="239"/>
      <c r="AP41" s="239"/>
      <c r="AQ41" s="239"/>
      <c r="AR41" s="240"/>
      <c r="AS41" s="241">
        <f>AC41+AK41</f>
        <v>1</v>
      </c>
      <c r="AT41" s="242"/>
      <c r="AU41" s="242"/>
      <c r="AV41" s="242"/>
      <c r="AW41" s="242"/>
      <c r="AX41" s="242"/>
      <c r="AY41" s="242"/>
      <c r="AZ41" s="243"/>
    </row>
    <row r="42" spans="1:79" s="84" customFormat="1" ht="27" customHeight="1" x14ac:dyDescent="0.2">
      <c r="A42" s="145">
        <v>3</v>
      </c>
      <c r="B42" s="146"/>
      <c r="C42" s="147"/>
      <c r="D42" s="145" t="s">
        <v>310</v>
      </c>
      <c r="E42" s="146"/>
      <c r="F42" s="146"/>
      <c r="G42" s="146"/>
      <c r="H42" s="146"/>
      <c r="I42" s="147"/>
      <c r="J42" s="126" t="s">
        <v>149</v>
      </c>
      <c r="K42" s="127"/>
      <c r="L42" s="127"/>
      <c r="M42" s="127"/>
      <c r="N42" s="127"/>
      <c r="O42" s="128"/>
      <c r="P42" s="139" t="s">
        <v>311</v>
      </c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1"/>
      <c r="AC42" s="241">
        <v>12.7</v>
      </c>
      <c r="AD42" s="242"/>
      <c r="AE42" s="242"/>
      <c r="AF42" s="242"/>
      <c r="AG42" s="242"/>
      <c r="AH42" s="242"/>
      <c r="AI42" s="242"/>
      <c r="AJ42" s="243"/>
      <c r="AK42" s="238">
        <v>0</v>
      </c>
      <c r="AL42" s="239"/>
      <c r="AM42" s="239"/>
      <c r="AN42" s="239"/>
      <c r="AO42" s="239"/>
      <c r="AP42" s="239"/>
      <c r="AQ42" s="239"/>
      <c r="AR42" s="240"/>
      <c r="AS42" s="241">
        <f t="shared" ref="AS42" si="0">AC42+AK42</f>
        <v>12.7</v>
      </c>
      <c r="AT42" s="242"/>
      <c r="AU42" s="242"/>
      <c r="AV42" s="242"/>
      <c r="AW42" s="242"/>
      <c r="AX42" s="242"/>
      <c r="AY42" s="242"/>
      <c r="AZ42" s="243"/>
    </row>
    <row r="43" spans="1:79" s="84" customFormat="1" ht="36.75" customHeight="1" x14ac:dyDescent="0.2">
      <c r="A43" s="145">
        <v>4</v>
      </c>
      <c r="B43" s="146"/>
      <c r="C43" s="147"/>
      <c r="D43" s="145" t="s">
        <v>310</v>
      </c>
      <c r="E43" s="146"/>
      <c r="F43" s="146"/>
      <c r="G43" s="146"/>
      <c r="H43" s="146"/>
      <c r="I43" s="147"/>
      <c r="J43" s="126" t="s">
        <v>149</v>
      </c>
      <c r="K43" s="127"/>
      <c r="L43" s="127"/>
      <c r="M43" s="127"/>
      <c r="N43" s="127"/>
      <c r="O43" s="128"/>
      <c r="P43" s="139" t="s">
        <v>313</v>
      </c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1"/>
      <c r="AC43" s="241">
        <v>80</v>
      </c>
      <c r="AD43" s="242"/>
      <c r="AE43" s="242"/>
      <c r="AF43" s="242"/>
      <c r="AG43" s="242"/>
      <c r="AH43" s="242"/>
      <c r="AI43" s="242"/>
      <c r="AJ43" s="243"/>
      <c r="AK43" s="238">
        <v>0</v>
      </c>
      <c r="AL43" s="239"/>
      <c r="AM43" s="239"/>
      <c r="AN43" s="239"/>
      <c r="AO43" s="239"/>
      <c r="AP43" s="239"/>
      <c r="AQ43" s="239"/>
      <c r="AR43" s="240"/>
      <c r="AS43" s="241">
        <f>AC43+AK43</f>
        <v>80</v>
      </c>
      <c r="AT43" s="242"/>
      <c r="AU43" s="242"/>
      <c r="AV43" s="242"/>
      <c r="AW43" s="242"/>
      <c r="AX43" s="242"/>
      <c r="AY43" s="242"/>
      <c r="AZ43" s="243"/>
    </row>
    <row r="44" spans="1:79" s="84" customFormat="1" ht="17.25" customHeight="1" x14ac:dyDescent="0.2">
      <c r="A44" s="145">
        <v>5</v>
      </c>
      <c r="B44" s="146"/>
      <c r="C44" s="147"/>
      <c r="D44" s="145">
        <v>611162</v>
      </c>
      <c r="E44" s="146"/>
      <c r="F44" s="146"/>
      <c r="G44" s="146"/>
      <c r="H44" s="146"/>
      <c r="I44" s="147"/>
      <c r="J44" s="126" t="s">
        <v>149</v>
      </c>
      <c r="K44" s="127"/>
      <c r="L44" s="127"/>
      <c r="M44" s="127"/>
      <c r="N44" s="127"/>
      <c r="O44" s="128"/>
      <c r="P44" s="139" t="s">
        <v>400</v>
      </c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1"/>
      <c r="AC44" s="241">
        <v>50</v>
      </c>
      <c r="AD44" s="242"/>
      <c r="AE44" s="242"/>
      <c r="AF44" s="242"/>
      <c r="AG44" s="242"/>
      <c r="AH44" s="242"/>
      <c r="AI44" s="242"/>
      <c r="AJ44" s="243"/>
      <c r="AK44" s="238">
        <v>0</v>
      </c>
      <c r="AL44" s="239"/>
      <c r="AM44" s="239"/>
      <c r="AN44" s="239"/>
      <c r="AO44" s="239"/>
      <c r="AP44" s="239"/>
      <c r="AQ44" s="239"/>
      <c r="AR44" s="240"/>
      <c r="AS44" s="241">
        <f>AC44+AK44</f>
        <v>50</v>
      </c>
      <c r="AT44" s="242"/>
      <c r="AU44" s="242"/>
      <c r="AV44" s="242"/>
      <c r="AW44" s="242"/>
      <c r="AX44" s="242"/>
      <c r="AY44" s="242"/>
      <c r="AZ44" s="243"/>
    </row>
    <row r="45" spans="1:79" s="36" customFormat="1" ht="12.75" customHeight="1" x14ac:dyDescent="0.2">
      <c r="A45" s="170"/>
      <c r="B45" s="171"/>
      <c r="C45" s="172"/>
      <c r="D45" s="201" t="s">
        <v>75</v>
      </c>
      <c r="E45" s="202"/>
      <c r="F45" s="202"/>
      <c r="G45" s="202"/>
      <c r="H45" s="202"/>
      <c r="I45" s="203"/>
      <c r="J45" s="120" t="s">
        <v>75</v>
      </c>
      <c r="K45" s="121"/>
      <c r="L45" s="121"/>
      <c r="M45" s="121"/>
      <c r="N45" s="121"/>
      <c r="O45" s="122"/>
      <c r="P45" s="259" t="s">
        <v>74</v>
      </c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1"/>
      <c r="AC45" s="222">
        <f>AC40+AC41+AC42+AC43+AC44</f>
        <v>225.3</v>
      </c>
      <c r="AD45" s="223"/>
      <c r="AE45" s="223"/>
      <c r="AF45" s="223"/>
      <c r="AG45" s="223"/>
      <c r="AH45" s="223"/>
      <c r="AI45" s="223"/>
      <c r="AJ45" s="224"/>
      <c r="AK45" s="222">
        <f>AK40+AK41+AK42+AK43</f>
        <v>0</v>
      </c>
      <c r="AL45" s="223"/>
      <c r="AM45" s="223"/>
      <c r="AN45" s="223"/>
      <c r="AO45" s="223"/>
      <c r="AP45" s="223"/>
      <c r="AQ45" s="223"/>
      <c r="AR45" s="224"/>
      <c r="AS45" s="222">
        <f>AC45+AK45</f>
        <v>225.3</v>
      </c>
      <c r="AT45" s="223"/>
      <c r="AU45" s="223"/>
      <c r="AV45" s="223"/>
      <c r="AW45" s="223"/>
      <c r="AX45" s="223"/>
      <c r="AY45" s="223"/>
      <c r="AZ45" s="22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CA45" s="36" t="s">
        <v>53</v>
      </c>
    </row>
    <row r="47" spans="1:79" ht="15.75" customHeight="1" x14ac:dyDescent="0.2">
      <c r="A47" s="221" t="s">
        <v>32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40"/>
    </row>
    <row r="48" spans="1:79" ht="15" customHeight="1" x14ac:dyDescent="0.2">
      <c r="A48" s="205" t="s">
        <v>303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0"/>
    </row>
    <row r="50" spans="1:79" ht="15.95" customHeight="1" x14ac:dyDescent="0.2">
      <c r="A50" s="244" t="s">
        <v>31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244" t="s">
        <v>12</v>
      </c>
      <c r="R50" s="245"/>
      <c r="S50" s="245"/>
      <c r="T50" s="245"/>
      <c r="U50" s="245"/>
      <c r="V50" s="245"/>
      <c r="W50" s="245"/>
      <c r="X50" s="246"/>
      <c r="Y50" s="244" t="s">
        <v>18</v>
      </c>
      <c r="Z50" s="245"/>
      <c r="AA50" s="245"/>
      <c r="AB50" s="245"/>
      <c r="AC50" s="245"/>
      <c r="AD50" s="245"/>
      <c r="AE50" s="245"/>
      <c r="AF50" s="246"/>
      <c r="AG50" s="244" t="s">
        <v>17</v>
      </c>
      <c r="AH50" s="245"/>
      <c r="AI50" s="245"/>
      <c r="AJ50" s="245"/>
      <c r="AK50" s="245"/>
      <c r="AL50" s="245"/>
      <c r="AM50" s="245"/>
      <c r="AN50" s="246"/>
      <c r="AO50" s="244" t="s">
        <v>16</v>
      </c>
      <c r="AP50" s="245"/>
      <c r="AQ50" s="245"/>
      <c r="AR50" s="245"/>
      <c r="AS50" s="245"/>
      <c r="AT50" s="245"/>
      <c r="AU50" s="245"/>
      <c r="AV50" s="246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</row>
    <row r="51" spans="1:79" ht="29.1" customHeight="1" x14ac:dyDescent="0.2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9"/>
      <c r="Q51" s="247"/>
      <c r="R51" s="248"/>
      <c r="S51" s="248"/>
      <c r="T51" s="248"/>
      <c r="U51" s="248"/>
      <c r="V51" s="248"/>
      <c r="W51" s="248"/>
      <c r="X51" s="249"/>
      <c r="Y51" s="247"/>
      <c r="Z51" s="248"/>
      <c r="AA51" s="248"/>
      <c r="AB51" s="248"/>
      <c r="AC51" s="248"/>
      <c r="AD51" s="248"/>
      <c r="AE51" s="248"/>
      <c r="AF51" s="249"/>
      <c r="AG51" s="247"/>
      <c r="AH51" s="248"/>
      <c r="AI51" s="248"/>
      <c r="AJ51" s="248"/>
      <c r="AK51" s="248"/>
      <c r="AL51" s="248"/>
      <c r="AM51" s="248"/>
      <c r="AN51" s="249"/>
      <c r="AO51" s="247"/>
      <c r="AP51" s="248"/>
      <c r="AQ51" s="248"/>
      <c r="AR51" s="248"/>
      <c r="AS51" s="248"/>
      <c r="AT51" s="248"/>
      <c r="AU51" s="248"/>
      <c r="AV51" s="249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</row>
    <row r="52" spans="1:79" ht="15.95" customHeight="1" x14ac:dyDescent="0.2">
      <c r="A52" s="218">
        <v>1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20"/>
      <c r="Q52" s="218">
        <v>2</v>
      </c>
      <c r="R52" s="219"/>
      <c r="S52" s="219"/>
      <c r="T52" s="219"/>
      <c r="U52" s="219"/>
      <c r="V52" s="219"/>
      <c r="W52" s="219"/>
      <c r="X52" s="220"/>
      <c r="Y52" s="218">
        <v>3</v>
      </c>
      <c r="Z52" s="219"/>
      <c r="AA52" s="219"/>
      <c r="AB52" s="219"/>
      <c r="AC52" s="219"/>
      <c r="AD52" s="219"/>
      <c r="AE52" s="219"/>
      <c r="AF52" s="220"/>
      <c r="AG52" s="218">
        <v>4</v>
      </c>
      <c r="AH52" s="219"/>
      <c r="AI52" s="219"/>
      <c r="AJ52" s="219"/>
      <c r="AK52" s="219"/>
      <c r="AL52" s="219"/>
      <c r="AM52" s="219"/>
      <c r="AN52" s="220"/>
      <c r="AO52" s="218">
        <v>5</v>
      </c>
      <c r="AP52" s="219"/>
      <c r="AQ52" s="219"/>
      <c r="AR52" s="219"/>
      <c r="AS52" s="219"/>
      <c r="AT52" s="219"/>
      <c r="AU52" s="219"/>
      <c r="AV52" s="22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</row>
    <row r="53" spans="1:79" ht="12.75" hidden="1" customHeight="1" x14ac:dyDescent="0.2">
      <c r="A53" s="148" t="s">
        <v>45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50"/>
      <c r="Q53" s="145" t="s">
        <v>43</v>
      </c>
      <c r="R53" s="146"/>
      <c r="S53" s="146"/>
      <c r="T53" s="146"/>
      <c r="U53" s="146"/>
      <c r="V53" s="146"/>
      <c r="W53" s="146"/>
      <c r="X53" s="147"/>
      <c r="Y53" s="129" t="s">
        <v>46</v>
      </c>
      <c r="Z53" s="130"/>
      <c r="AA53" s="130"/>
      <c r="AB53" s="130"/>
      <c r="AC53" s="130"/>
      <c r="AD53" s="130"/>
      <c r="AE53" s="130"/>
      <c r="AF53" s="131"/>
      <c r="AG53" s="129" t="s">
        <v>47</v>
      </c>
      <c r="AH53" s="130"/>
      <c r="AI53" s="130"/>
      <c r="AJ53" s="130"/>
      <c r="AK53" s="130"/>
      <c r="AL53" s="130"/>
      <c r="AM53" s="130"/>
      <c r="AN53" s="131"/>
      <c r="AO53" s="129" t="s">
        <v>48</v>
      </c>
      <c r="AP53" s="130"/>
      <c r="AQ53" s="130"/>
      <c r="AR53" s="130"/>
      <c r="AS53" s="130"/>
      <c r="AT53" s="130"/>
      <c r="AU53" s="130"/>
      <c r="AV53" s="131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CA53" s="34" t="s">
        <v>54</v>
      </c>
    </row>
    <row r="54" spans="1:79" s="36" customFormat="1" ht="12.75" customHeight="1" x14ac:dyDescent="0.2">
      <c r="A54" s="259" t="s">
        <v>74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1"/>
      <c r="Q54" s="201" t="s">
        <v>75</v>
      </c>
      <c r="R54" s="202"/>
      <c r="S54" s="202"/>
      <c r="T54" s="202"/>
      <c r="U54" s="202"/>
      <c r="V54" s="202"/>
      <c r="W54" s="202"/>
      <c r="X54" s="203"/>
      <c r="Y54" s="262"/>
      <c r="Z54" s="263"/>
      <c r="AA54" s="263"/>
      <c r="AB54" s="263"/>
      <c r="AC54" s="263"/>
      <c r="AD54" s="263"/>
      <c r="AE54" s="263"/>
      <c r="AF54" s="264"/>
      <c r="AG54" s="262"/>
      <c r="AH54" s="263"/>
      <c r="AI54" s="263"/>
      <c r="AJ54" s="263"/>
      <c r="AK54" s="263"/>
      <c r="AL54" s="263"/>
      <c r="AM54" s="263"/>
      <c r="AN54" s="264"/>
      <c r="AO54" s="262">
        <f>Y54+AG54</f>
        <v>0</v>
      </c>
      <c r="AP54" s="263"/>
      <c r="AQ54" s="263"/>
      <c r="AR54" s="263"/>
      <c r="AS54" s="263"/>
      <c r="AT54" s="263"/>
      <c r="AU54" s="263"/>
      <c r="AV54" s="26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CA54" s="36" t="s">
        <v>55</v>
      </c>
    </row>
    <row r="57" spans="1:79" ht="15.75" customHeight="1" x14ac:dyDescent="0.2">
      <c r="A57" s="188" t="s">
        <v>19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40"/>
    </row>
    <row r="58" spans="1:79" ht="3.75" customHeight="1" x14ac:dyDescent="0.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40"/>
    </row>
    <row r="59" spans="1:79" ht="9.75" customHeight="1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</row>
    <row r="60" spans="1:79" ht="30" customHeight="1" x14ac:dyDescent="0.2">
      <c r="A60" s="218" t="s">
        <v>13</v>
      </c>
      <c r="B60" s="219"/>
      <c r="C60" s="219"/>
      <c r="D60" s="219"/>
      <c r="E60" s="219"/>
      <c r="F60" s="220"/>
      <c r="G60" s="218" t="s">
        <v>12</v>
      </c>
      <c r="H60" s="219"/>
      <c r="I60" s="219"/>
      <c r="J60" s="219"/>
      <c r="K60" s="219"/>
      <c r="L60" s="220"/>
      <c r="M60" s="218" t="s">
        <v>34</v>
      </c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20"/>
      <c r="Z60" s="218" t="s">
        <v>21</v>
      </c>
      <c r="AA60" s="219"/>
      <c r="AB60" s="219"/>
      <c r="AC60" s="219"/>
      <c r="AD60" s="220"/>
      <c r="AE60" s="218" t="s">
        <v>20</v>
      </c>
      <c r="AF60" s="219"/>
      <c r="AG60" s="219"/>
      <c r="AH60" s="219"/>
      <c r="AI60" s="219"/>
      <c r="AJ60" s="219"/>
      <c r="AK60" s="219"/>
      <c r="AL60" s="219"/>
      <c r="AM60" s="219"/>
      <c r="AN60" s="220"/>
      <c r="AO60" s="218" t="s">
        <v>33</v>
      </c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20"/>
      <c r="BD60" s="40"/>
      <c r="BE60" s="40"/>
      <c r="BF60" s="40"/>
      <c r="BG60" s="40"/>
      <c r="BH60" s="40"/>
      <c r="BI60" s="40"/>
      <c r="BJ60" s="40"/>
      <c r="BK60" s="40"/>
      <c r="BL60" s="40"/>
      <c r="BM60" s="40"/>
    </row>
    <row r="61" spans="1:79" ht="15.75" customHeight="1" x14ac:dyDescent="0.2">
      <c r="A61" s="218">
        <v>1</v>
      </c>
      <c r="B61" s="219"/>
      <c r="C61" s="219"/>
      <c r="D61" s="219"/>
      <c r="E61" s="219"/>
      <c r="F61" s="220"/>
      <c r="G61" s="218">
        <v>2</v>
      </c>
      <c r="H61" s="219"/>
      <c r="I61" s="219"/>
      <c r="J61" s="219"/>
      <c r="K61" s="219"/>
      <c r="L61" s="220"/>
      <c r="M61" s="218">
        <v>3</v>
      </c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20"/>
      <c r="Z61" s="218">
        <v>4</v>
      </c>
      <c r="AA61" s="219"/>
      <c r="AB61" s="219"/>
      <c r="AC61" s="219"/>
      <c r="AD61" s="220"/>
      <c r="AE61" s="218">
        <v>5</v>
      </c>
      <c r="AF61" s="219"/>
      <c r="AG61" s="219"/>
      <c r="AH61" s="219"/>
      <c r="AI61" s="219"/>
      <c r="AJ61" s="219"/>
      <c r="AK61" s="219"/>
      <c r="AL61" s="219"/>
      <c r="AM61" s="219"/>
      <c r="AN61" s="220"/>
      <c r="AO61" s="218">
        <v>6</v>
      </c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2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79" ht="13.5" hidden="1" customHeight="1" x14ac:dyDescent="0.2">
      <c r="A62" s="145"/>
      <c r="B62" s="146"/>
      <c r="C62" s="146"/>
      <c r="D62" s="146"/>
      <c r="E62" s="146"/>
      <c r="F62" s="147"/>
      <c r="G62" s="145" t="s">
        <v>43</v>
      </c>
      <c r="H62" s="146"/>
      <c r="I62" s="146"/>
      <c r="J62" s="146"/>
      <c r="K62" s="146"/>
      <c r="L62" s="147"/>
      <c r="M62" s="148" t="s">
        <v>45</v>
      </c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50"/>
      <c r="Z62" s="145" t="s">
        <v>59</v>
      </c>
      <c r="AA62" s="146"/>
      <c r="AB62" s="146"/>
      <c r="AC62" s="146"/>
      <c r="AD62" s="147"/>
      <c r="AE62" s="148" t="s">
        <v>60</v>
      </c>
      <c r="AF62" s="149"/>
      <c r="AG62" s="149"/>
      <c r="AH62" s="149"/>
      <c r="AI62" s="149"/>
      <c r="AJ62" s="149"/>
      <c r="AK62" s="149"/>
      <c r="AL62" s="149"/>
      <c r="AM62" s="149"/>
      <c r="AN62" s="150"/>
      <c r="AO62" s="129" t="s">
        <v>70</v>
      </c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1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CA62" s="34" t="s">
        <v>56</v>
      </c>
    </row>
    <row r="63" spans="1:79" s="36" customFormat="1" ht="24" customHeight="1" x14ac:dyDescent="0.2">
      <c r="A63" s="170"/>
      <c r="B63" s="171"/>
      <c r="C63" s="171"/>
      <c r="D63" s="171"/>
      <c r="E63" s="171"/>
      <c r="F63" s="172"/>
      <c r="G63" s="120" t="s">
        <v>310</v>
      </c>
      <c r="H63" s="121"/>
      <c r="I63" s="121"/>
      <c r="J63" s="121"/>
      <c r="K63" s="121"/>
      <c r="L63" s="122"/>
      <c r="M63" s="104" t="s">
        <v>223</v>
      </c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6"/>
      <c r="Z63" s="120" t="s">
        <v>75</v>
      </c>
      <c r="AA63" s="121"/>
      <c r="AB63" s="121"/>
      <c r="AC63" s="121"/>
      <c r="AD63" s="122"/>
      <c r="AE63" s="197"/>
      <c r="AF63" s="198"/>
      <c r="AG63" s="198"/>
      <c r="AH63" s="198"/>
      <c r="AI63" s="198"/>
      <c r="AJ63" s="198"/>
      <c r="AK63" s="198"/>
      <c r="AL63" s="198"/>
      <c r="AM63" s="198"/>
      <c r="AN63" s="199"/>
      <c r="AO63" s="262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4"/>
      <c r="BD63" s="44"/>
      <c r="BE63" s="44"/>
      <c r="BF63" s="44"/>
      <c r="BG63" s="44"/>
      <c r="BH63" s="44"/>
      <c r="BI63" s="44"/>
      <c r="BJ63" s="44"/>
      <c r="BK63" s="44"/>
      <c r="BL63" s="44"/>
      <c r="BM63" s="44"/>
    </row>
    <row r="64" spans="1:79" s="36" customFormat="1" ht="12.75" customHeight="1" x14ac:dyDescent="0.2">
      <c r="A64" s="98">
        <v>1</v>
      </c>
      <c r="B64" s="99"/>
      <c r="C64" s="99"/>
      <c r="D64" s="99"/>
      <c r="E64" s="99"/>
      <c r="F64" s="100"/>
      <c r="G64" s="267"/>
      <c r="H64" s="268"/>
      <c r="I64" s="268"/>
      <c r="J64" s="268"/>
      <c r="K64" s="268"/>
      <c r="L64" s="269"/>
      <c r="M64" s="104" t="s">
        <v>77</v>
      </c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6"/>
      <c r="Z64" s="120" t="s">
        <v>137</v>
      </c>
      <c r="AA64" s="121"/>
      <c r="AB64" s="121"/>
      <c r="AC64" s="121"/>
      <c r="AD64" s="122"/>
      <c r="AE64" s="197"/>
      <c r="AF64" s="198"/>
      <c r="AG64" s="198"/>
      <c r="AH64" s="198"/>
      <c r="AI64" s="198"/>
      <c r="AJ64" s="198"/>
      <c r="AK64" s="198"/>
      <c r="AL64" s="198"/>
      <c r="AM64" s="198"/>
      <c r="AN64" s="199"/>
      <c r="AO64" s="262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4"/>
      <c r="BD64" s="44"/>
      <c r="BE64" s="44"/>
      <c r="BF64" s="44"/>
      <c r="BG64" s="44"/>
      <c r="BH64" s="44"/>
      <c r="BI64" s="44"/>
      <c r="BJ64" s="44"/>
      <c r="BK64" s="44"/>
      <c r="BL64" s="44"/>
      <c r="BM64" s="44"/>
    </row>
    <row r="65" spans="1:65" ht="22.5" customHeight="1" x14ac:dyDescent="0.2">
      <c r="A65" s="110">
        <v>1</v>
      </c>
      <c r="B65" s="111"/>
      <c r="C65" s="111"/>
      <c r="D65" s="111"/>
      <c r="E65" s="111"/>
      <c r="F65" s="112"/>
      <c r="G65" s="256" t="s">
        <v>310</v>
      </c>
      <c r="H65" s="257"/>
      <c r="I65" s="257"/>
      <c r="J65" s="257"/>
      <c r="K65" s="257"/>
      <c r="L65" s="258"/>
      <c r="M65" s="113" t="s">
        <v>222</v>
      </c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26" t="s">
        <v>91</v>
      </c>
      <c r="AA65" s="127"/>
      <c r="AB65" s="127"/>
      <c r="AC65" s="127"/>
      <c r="AD65" s="128"/>
      <c r="AE65" s="197" t="s">
        <v>406</v>
      </c>
      <c r="AF65" s="198"/>
      <c r="AG65" s="198"/>
      <c r="AH65" s="198"/>
      <c r="AI65" s="198"/>
      <c r="AJ65" s="198"/>
      <c r="AK65" s="198"/>
      <c r="AL65" s="198"/>
      <c r="AM65" s="198"/>
      <c r="AN65" s="199"/>
      <c r="AO65" s="129">
        <f>AS40</f>
        <v>81.599999999999994</v>
      </c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1"/>
      <c r="BD65" s="40"/>
      <c r="BE65" s="40"/>
      <c r="BF65" s="40"/>
      <c r="BG65" s="40"/>
      <c r="BH65" s="40"/>
      <c r="BI65" s="40"/>
      <c r="BJ65" s="40"/>
      <c r="BK65" s="40"/>
      <c r="BL65" s="40"/>
      <c r="BM65" s="40"/>
    </row>
    <row r="66" spans="1:65" s="36" customFormat="1" ht="12.75" customHeight="1" x14ac:dyDescent="0.2">
      <c r="A66" s="98">
        <v>2</v>
      </c>
      <c r="B66" s="99"/>
      <c r="C66" s="99"/>
      <c r="D66" s="99"/>
      <c r="E66" s="99"/>
      <c r="F66" s="100"/>
      <c r="G66" s="126" t="s">
        <v>310</v>
      </c>
      <c r="H66" s="127"/>
      <c r="I66" s="127"/>
      <c r="J66" s="127"/>
      <c r="K66" s="127"/>
      <c r="L66" s="128"/>
      <c r="M66" s="104" t="s">
        <v>85</v>
      </c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6"/>
      <c r="Z66" s="120" t="s">
        <v>75</v>
      </c>
      <c r="AA66" s="121"/>
      <c r="AB66" s="121"/>
      <c r="AC66" s="121"/>
      <c r="AD66" s="122"/>
      <c r="AE66" s="197"/>
      <c r="AF66" s="198"/>
      <c r="AG66" s="198"/>
      <c r="AH66" s="198"/>
      <c r="AI66" s="198"/>
      <c r="AJ66" s="198"/>
      <c r="AK66" s="198"/>
      <c r="AL66" s="198"/>
      <c r="AM66" s="198"/>
      <c r="AN66" s="199"/>
      <c r="AO66" s="262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4"/>
    </row>
    <row r="67" spans="1:65" ht="25.5" customHeight="1" x14ac:dyDescent="0.2">
      <c r="A67" s="110">
        <v>1</v>
      </c>
      <c r="B67" s="111"/>
      <c r="C67" s="111"/>
      <c r="D67" s="111"/>
      <c r="E67" s="111"/>
      <c r="F67" s="112"/>
      <c r="G67" s="256" t="s">
        <v>310</v>
      </c>
      <c r="H67" s="257"/>
      <c r="I67" s="257"/>
      <c r="J67" s="257"/>
      <c r="K67" s="257"/>
      <c r="L67" s="258"/>
      <c r="M67" s="113" t="s">
        <v>225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26" t="s">
        <v>87</v>
      </c>
      <c r="AA67" s="127"/>
      <c r="AB67" s="127"/>
      <c r="AC67" s="127"/>
      <c r="AD67" s="128"/>
      <c r="AE67" s="197" t="s">
        <v>119</v>
      </c>
      <c r="AF67" s="198"/>
      <c r="AG67" s="198"/>
      <c r="AH67" s="198"/>
      <c r="AI67" s="198"/>
      <c r="AJ67" s="198"/>
      <c r="AK67" s="198"/>
      <c r="AL67" s="198"/>
      <c r="AM67" s="198"/>
      <c r="AN67" s="199"/>
      <c r="AO67" s="129">
        <v>45</v>
      </c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1"/>
    </row>
    <row r="68" spans="1:65" s="36" customFormat="1" ht="12.75" customHeight="1" x14ac:dyDescent="0.2">
      <c r="A68" s="98">
        <v>3</v>
      </c>
      <c r="B68" s="99"/>
      <c r="C68" s="99"/>
      <c r="D68" s="99"/>
      <c r="E68" s="99"/>
      <c r="F68" s="100"/>
      <c r="G68" s="274"/>
      <c r="H68" s="275"/>
      <c r="I68" s="275"/>
      <c r="J68" s="275"/>
      <c r="K68" s="275"/>
      <c r="L68" s="276"/>
      <c r="M68" s="104" t="s">
        <v>89</v>
      </c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6"/>
      <c r="Z68" s="120" t="s">
        <v>75</v>
      </c>
      <c r="AA68" s="121"/>
      <c r="AB68" s="121"/>
      <c r="AC68" s="121"/>
      <c r="AD68" s="122"/>
      <c r="AE68" s="197"/>
      <c r="AF68" s="198"/>
      <c r="AG68" s="198"/>
      <c r="AH68" s="198"/>
      <c r="AI68" s="198"/>
      <c r="AJ68" s="198"/>
      <c r="AK68" s="198"/>
      <c r="AL68" s="198"/>
      <c r="AM68" s="198"/>
      <c r="AN68" s="199"/>
      <c r="AO68" s="262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4"/>
    </row>
    <row r="69" spans="1:65" ht="15" customHeight="1" x14ac:dyDescent="0.2">
      <c r="A69" s="110">
        <v>1</v>
      </c>
      <c r="B69" s="111"/>
      <c r="C69" s="111"/>
      <c r="D69" s="111"/>
      <c r="E69" s="111"/>
      <c r="F69" s="112"/>
      <c r="G69" s="126" t="s">
        <v>310</v>
      </c>
      <c r="H69" s="127"/>
      <c r="I69" s="127"/>
      <c r="J69" s="127"/>
      <c r="K69" s="127"/>
      <c r="L69" s="128"/>
      <c r="M69" s="113" t="s">
        <v>226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26" t="s">
        <v>91</v>
      </c>
      <c r="AA69" s="127"/>
      <c r="AB69" s="127"/>
      <c r="AC69" s="127"/>
      <c r="AD69" s="128"/>
      <c r="AE69" s="197" t="s">
        <v>227</v>
      </c>
      <c r="AF69" s="198"/>
      <c r="AG69" s="198"/>
      <c r="AH69" s="198"/>
      <c r="AI69" s="198"/>
      <c r="AJ69" s="198"/>
      <c r="AK69" s="198"/>
      <c r="AL69" s="198"/>
      <c r="AM69" s="198"/>
      <c r="AN69" s="199"/>
      <c r="AO69" s="142">
        <f>AO65/AO67</f>
        <v>1.8133333333333332</v>
      </c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4"/>
    </row>
    <row r="70" spans="1:65" s="36" customFormat="1" ht="12.75" customHeight="1" x14ac:dyDescent="0.2">
      <c r="A70" s="98">
        <v>4</v>
      </c>
      <c r="B70" s="99"/>
      <c r="C70" s="99"/>
      <c r="D70" s="99"/>
      <c r="E70" s="99"/>
      <c r="F70" s="100"/>
      <c r="G70" s="120"/>
      <c r="H70" s="121"/>
      <c r="I70" s="121"/>
      <c r="J70" s="121"/>
      <c r="K70" s="121"/>
      <c r="L70" s="122"/>
      <c r="M70" s="104" t="s">
        <v>94</v>
      </c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6"/>
      <c r="Z70" s="120" t="s">
        <v>75</v>
      </c>
      <c r="AA70" s="121"/>
      <c r="AB70" s="121"/>
      <c r="AC70" s="121"/>
      <c r="AD70" s="122"/>
      <c r="AE70" s="197"/>
      <c r="AF70" s="198"/>
      <c r="AG70" s="198"/>
      <c r="AH70" s="198"/>
      <c r="AI70" s="198"/>
      <c r="AJ70" s="198"/>
      <c r="AK70" s="198"/>
      <c r="AL70" s="198"/>
      <c r="AM70" s="198"/>
      <c r="AN70" s="199"/>
      <c r="AO70" s="262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4"/>
    </row>
    <row r="71" spans="1:65" s="36" customFormat="1" ht="26.25" customHeight="1" x14ac:dyDescent="0.2">
      <c r="A71" s="110">
        <v>1</v>
      </c>
      <c r="B71" s="111"/>
      <c r="C71" s="111"/>
      <c r="D71" s="111"/>
      <c r="E71" s="111"/>
      <c r="F71" s="112"/>
      <c r="G71" s="126" t="s">
        <v>310</v>
      </c>
      <c r="H71" s="127"/>
      <c r="I71" s="127"/>
      <c r="J71" s="127"/>
      <c r="K71" s="127"/>
      <c r="L71" s="128"/>
      <c r="M71" s="113" t="s">
        <v>228</v>
      </c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20" t="s">
        <v>115</v>
      </c>
      <c r="AA71" s="121"/>
      <c r="AB71" s="121"/>
      <c r="AC71" s="121"/>
      <c r="AD71" s="122"/>
      <c r="AE71" s="197" t="s">
        <v>227</v>
      </c>
      <c r="AF71" s="198"/>
      <c r="AG71" s="198"/>
      <c r="AH71" s="198"/>
      <c r="AI71" s="198"/>
      <c r="AJ71" s="198"/>
      <c r="AK71" s="198"/>
      <c r="AL71" s="198"/>
      <c r="AM71" s="198"/>
      <c r="AN71" s="199"/>
      <c r="AO71" s="129">
        <v>102</v>
      </c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1"/>
    </row>
    <row r="72" spans="1:65" s="84" customFormat="1" ht="25.5" customHeight="1" x14ac:dyDescent="0.2">
      <c r="A72" s="170"/>
      <c r="B72" s="171"/>
      <c r="C72" s="171"/>
      <c r="D72" s="171"/>
      <c r="E72" s="171"/>
      <c r="F72" s="172"/>
      <c r="G72" s="126" t="s">
        <v>310</v>
      </c>
      <c r="H72" s="127"/>
      <c r="I72" s="127"/>
      <c r="J72" s="127"/>
      <c r="K72" s="127"/>
      <c r="L72" s="128"/>
      <c r="M72" s="104" t="s">
        <v>224</v>
      </c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6"/>
      <c r="Z72" s="120" t="s">
        <v>75</v>
      </c>
      <c r="AA72" s="121"/>
      <c r="AB72" s="121"/>
      <c r="AC72" s="121"/>
      <c r="AD72" s="122"/>
      <c r="AE72" s="197"/>
      <c r="AF72" s="198"/>
      <c r="AG72" s="198"/>
      <c r="AH72" s="198"/>
      <c r="AI72" s="198"/>
      <c r="AJ72" s="198"/>
      <c r="AK72" s="198"/>
      <c r="AL72" s="198"/>
      <c r="AM72" s="198"/>
      <c r="AN72" s="199"/>
      <c r="AO72" s="262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4"/>
    </row>
    <row r="73" spans="1:65" s="84" customFormat="1" ht="12.75" customHeight="1" x14ac:dyDescent="0.2">
      <c r="A73" s="98">
        <v>1</v>
      </c>
      <c r="B73" s="99"/>
      <c r="C73" s="99"/>
      <c r="D73" s="99"/>
      <c r="E73" s="99"/>
      <c r="F73" s="100"/>
      <c r="G73" s="267"/>
      <c r="H73" s="268"/>
      <c r="I73" s="268"/>
      <c r="J73" s="268"/>
      <c r="K73" s="268"/>
      <c r="L73" s="269"/>
      <c r="M73" s="104" t="s">
        <v>77</v>
      </c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6"/>
      <c r="Z73" s="120" t="s">
        <v>137</v>
      </c>
      <c r="AA73" s="121"/>
      <c r="AB73" s="121"/>
      <c r="AC73" s="121"/>
      <c r="AD73" s="122"/>
      <c r="AE73" s="197"/>
      <c r="AF73" s="198"/>
      <c r="AG73" s="198"/>
      <c r="AH73" s="198"/>
      <c r="AI73" s="198"/>
      <c r="AJ73" s="198"/>
      <c r="AK73" s="198"/>
      <c r="AL73" s="198"/>
      <c r="AM73" s="198"/>
      <c r="AN73" s="199"/>
      <c r="AO73" s="262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4"/>
    </row>
    <row r="74" spans="1:65" s="79" customFormat="1" ht="24" customHeight="1" x14ac:dyDescent="0.2">
      <c r="A74" s="110">
        <v>1</v>
      </c>
      <c r="B74" s="111"/>
      <c r="C74" s="111"/>
      <c r="D74" s="111"/>
      <c r="E74" s="111"/>
      <c r="F74" s="112"/>
      <c r="G74" s="126" t="s">
        <v>310</v>
      </c>
      <c r="H74" s="127"/>
      <c r="I74" s="127"/>
      <c r="J74" s="127"/>
      <c r="K74" s="127"/>
      <c r="L74" s="128"/>
      <c r="M74" s="113" t="s">
        <v>222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26" t="s">
        <v>91</v>
      </c>
      <c r="AA74" s="127"/>
      <c r="AB74" s="127"/>
      <c r="AC74" s="127"/>
      <c r="AD74" s="128"/>
      <c r="AE74" s="197" t="s">
        <v>406</v>
      </c>
      <c r="AF74" s="198"/>
      <c r="AG74" s="198"/>
      <c r="AH74" s="198"/>
      <c r="AI74" s="198"/>
      <c r="AJ74" s="198"/>
      <c r="AK74" s="198"/>
      <c r="AL74" s="198"/>
      <c r="AM74" s="198"/>
      <c r="AN74" s="199"/>
      <c r="AO74" s="129">
        <v>1</v>
      </c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1"/>
    </row>
    <row r="75" spans="1:65" s="84" customFormat="1" ht="12.75" customHeight="1" x14ac:dyDescent="0.2">
      <c r="A75" s="98">
        <v>2</v>
      </c>
      <c r="B75" s="99"/>
      <c r="C75" s="99"/>
      <c r="D75" s="99"/>
      <c r="E75" s="99"/>
      <c r="F75" s="100"/>
      <c r="G75" s="126"/>
      <c r="H75" s="127"/>
      <c r="I75" s="127"/>
      <c r="J75" s="127"/>
      <c r="K75" s="127"/>
      <c r="L75" s="128"/>
      <c r="M75" s="104" t="s">
        <v>85</v>
      </c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6"/>
      <c r="Z75" s="120" t="s">
        <v>75</v>
      </c>
      <c r="AA75" s="121"/>
      <c r="AB75" s="121"/>
      <c r="AC75" s="121"/>
      <c r="AD75" s="122"/>
      <c r="AE75" s="197"/>
      <c r="AF75" s="198"/>
      <c r="AG75" s="198"/>
      <c r="AH75" s="198"/>
      <c r="AI75" s="198"/>
      <c r="AJ75" s="198"/>
      <c r="AK75" s="198"/>
      <c r="AL75" s="198"/>
      <c r="AM75" s="198"/>
      <c r="AN75" s="199"/>
      <c r="AO75" s="262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4"/>
    </row>
    <row r="76" spans="1:65" s="79" customFormat="1" ht="36.75" customHeight="1" x14ac:dyDescent="0.2">
      <c r="A76" s="110">
        <v>1</v>
      </c>
      <c r="B76" s="111"/>
      <c r="C76" s="111"/>
      <c r="D76" s="111"/>
      <c r="E76" s="111"/>
      <c r="F76" s="112"/>
      <c r="G76" s="126" t="s">
        <v>310</v>
      </c>
      <c r="H76" s="127"/>
      <c r="I76" s="127"/>
      <c r="J76" s="127"/>
      <c r="K76" s="127"/>
      <c r="L76" s="128"/>
      <c r="M76" s="113" t="s">
        <v>229</v>
      </c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126" t="s">
        <v>87</v>
      </c>
      <c r="AA76" s="127"/>
      <c r="AB76" s="127"/>
      <c r="AC76" s="127"/>
      <c r="AD76" s="128"/>
      <c r="AE76" s="197" t="s">
        <v>119</v>
      </c>
      <c r="AF76" s="198"/>
      <c r="AG76" s="198"/>
      <c r="AH76" s="198"/>
      <c r="AI76" s="198"/>
      <c r="AJ76" s="198"/>
      <c r="AK76" s="198"/>
      <c r="AL76" s="198"/>
      <c r="AM76" s="198"/>
      <c r="AN76" s="199"/>
      <c r="AO76" s="129">
        <v>3</v>
      </c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1"/>
    </row>
    <row r="77" spans="1:65" s="84" customFormat="1" ht="12.75" customHeight="1" x14ac:dyDescent="0.2">
      <c r="A77" s="98">
        <v>3</v>
      </c>
      <c r="B77" s="99"/>
      <c r="C77" s="99"/>
      <c r="D77" s="99"/>
      <c r="E77" s="99"/>
      <c r="F77" s="100"/>
      <c r="G77" s="274"/>
      <c r="H77" s="275"/>
      <c r="I77" s="275"/>
      <c r="J77" s="275"/>
      <c r="K77" s="275"/>
      <c r="L77" s="276"/>
      <c r="M77" s="104" t="s">
        <v>89</v>
      </c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6"/>
      <c r="Z77" s="120" t="s">
        <v>75</v>
      </c>
      <c r="AA77" s="121"/>
      <c r="AB77" s="121"/>
      <c r="AC77" s="121"/>
      <c r="AD77" s="122"/>
      <c r="AE77" s="197"/>
      <c r="AF77" s="198"/>
      <c r="AG77" s="198"/>
      <c r="AH77" s="198"/>
      <c r="AI77" s="198"/>
      <c r="AJ77" s="198"/>
      <c r="AK77" s="198"/>
      <c r="AL77" s="198"/>
      <c r="AM77" s="198"/>
      <c r="AN77" s="199"/>
      <c r="AO77" s="262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4"/>
    </row>
    <row r="78" spans="1:65" s="79" customFormat="1" ht="13.5" customHeight="1" x14ac:dyDescent="0.2">
      <c r="A78" s="110">
        <v>1</v>
      </c>
      <c r="B78" s="111"/>
      <c r="C78" s="111"/>
      <c r="D78" s="111"/>
      <c r="E78" s="111"/>
      <c r="F78" s="112"/>
      <c r="G78" s="126" t="s">
        <v>310</v>
      </c>
      <c r="H78" s="127"/>
      <c r="I78" s="127"/>
      <c r="J78" s="127"/>
      <c r="K78" s="127"/>
      <c r="L78" s="128"/>
      <c r="M78" s="113" t="s">
        <v>226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26" t="s">
        <v>91</v>
      </c>
      <c r="AA78" s="127"/>
      <c r="AB78" s="127"/>
      <c r="AC78" s="127"/>
      <c r="AD78" s="128"/>
      <c r="AE78" s="197" t="s">
        <v>227</v>
      </c>
      <c r="AF78" s="198"/>
      <c r="AG78" s="198"/>
      <c r="AH78" s="198"/>
      <c r="AI78" s="198"/>
      <c r="AJ78" s="198"/>
      <c r="AK78" s="198"/>
      <c r="AL78" s="198"/>
      <c r="AM78" s="198"/>
      <c r="AN78" s="199"/>
      <c r="AO78" s="142">
        <f>AO74/AO76</f>
        <v>0.33333333333333331</v>
      </c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4"/>
    </row>
    <row r="79" spans="1:65" s="84" customFormat="1" ht="12.75" customHeight="1" x14ac:dyDescent="0.2">
      <c r="A79" s="98">
        <v>4</v>
      </c>
      <c r="B79" s="99"/>
      <c r="C79" s="99"/>
      <c r="D79" s="99"/>
      <c r="E79" s="99"/>
      <c r="F79" s="100"/>
      <c r="G79" s="120"/>
      <c r="H79" s="121"/>
      <c r="I79" s="121"/>
      <c r="J79" s="121"/>
      <c r="K79" s="121"/>
      <c r="L79" s="122"/>
      <c r="M79" s="104" t="s">
        <v>94</v>
      </c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6"/>
      <c r="Z79" s="120" t="s">
        <v>75</v>
      </c>
      <c r="AA79" s="121"/>
      <c r="AB79" s="121"/>
      <c r="AC79" s="121"/>
      <c r="AD79" s="122"/>
      <c r="AE79" s="197"/>
      <c r="AF79" s="198"/>
      <c r="AG79" s="198"/>
      <c r="AH79" s="198"/>
      <c r="AI79" s="198"/>
      <c r="AJ79" s="198"/>
      <c r="AK79" s="198"/>
      <c r="AL79" s="198"/>
      <c r="AM79" s="198"/>
      <c r="AN79" s="199"/>
      <c r="AO79" s="262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4"/>
    </row>
    <row r="80" spans="1:65" s="84" customFormat="1" ht="26.25" customHeight="1" x14ac:dyDescent="0.2">
      <c r="A80" s="110">
        <v>1</v>
      </c>
      <c r="B80" s="111"/>
      <c r="C80" s="111"/>
      <c r="D80" s="111"/>
      <c r="E80" s="111"/>
      <c r="F80" s="112"/>
      <c r="G80" s="126" t="s">
        <v>310</v>
      </c>
      <c r="H80" s="127"/>
      <c r="I80" s="127"/>
      <c r="J80" s="127"/>
      <c r="K80" s="127"/>
      <c r="L80" s="128"/>
      <c r="M80" s="113" t="s">
        <v>228</v>
      </c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120" t="s">
        <v>115</v>
      </c>
      <c r="AA80" s="121"/>
      <c r="AB80" s="121"/>
      <c r="AC80" s="121"/>
      <c r="AD80" s="122"/>
      <c r="AE80" s="197" t="s">
        <v>227</v>
      </c>
      <c r="AF80" s="198"/>
      <c r="AG80" s="198"/>
      <c r="AH80" s="198"/>
      <c r="AI80" s="198"/>
      <c r="AJ80" s="198"/>
      <c r="AK80" s="198"/>
      <c r="AL80" s="198"/>
      <c r="AM80" s="198"/>
      <c r="AN80" s="199"/>
      <c r="AO80" s="129">
        <v>62.5</v>
      </c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1"/>
    </row>
    <row r="81" spans="1:55" s="84" customFormat="1" ht="25.5" customHeight="1" x14ac:dyDescent="0.2">
      <c r="A81" s="170"/>
      <c r="B81" s="171"/>
      <c r="C81" s="171"/>
      <c r="D81" s="171"/>
      <c r="E81" s="171"/>
      <c r="F81" s="172"/>
      <c r="G81" s="126"/>
      <c r="H81" s="127"/>
      <c r="I81" s="127"/>
      <c r="J81" s="127"/>
      <c r="K81" s="127"/>
      <c r="L81" s="128"/>
      <c r="M81" s="104" t="s">
        <v>311</v>
      </c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6"/>
      <c r="Z81" s="120" t="s">
        <v>75</v>
      </c>
      <c r="AA81" s="121"/>
      <c r="AB81" s="121"/>
      <c r="AC81" s="121"/>
      <c r="AD81" s="122"/>
      <c r="AE81" s="197"/>
      <c r="AF81" s="198"/>
      <c r="AG81" s="198"/>
      <c r="AH81" s="198"/>
      <c r="AI81" s="198"/>
      <c r="AJ81" s="198"/>
      <c r="AK81" s="198"/>
      <c r="AL81" s="198"/>
      <c r="AM81" s="198"/>
      <c r="AN81" s="199"/>
      <c r="AO81" s="262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4"/>
    </row>
    <row r="82" spans="1:55" s="84" customFormat="1" ht="15.75" customHeight="1" x14ac:dyDescent="0.2">
      <c r="A82" s="98">
        <v>1</v>
      </c>
      <c r="B82" s="99"/>
      <c r="C82" s="99"/>
      <c r="D82" s="99"/>
      <c r="E82" s="99"/>
      <c r="F82" s="100"/>
      <c r="G82" s="267"/>
      <c r="H82" s="268"/>
      <c r="I82" s="268"/>
      <c r="J82" s="268"/>
      <c r="K82" s="268"/>
      <c r="L82" s="269"/>
      <c r="M82" s="104" t="s">
        <v>77</v>
      </c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6"/>
      <c r="Z82" s="120" t="s">
        <v>137</v>
      </c>
      <c r="AA82" s="121"/>
      <c r="AB82" s="121"/>
      <c r="AC82" s="121"/>
      <c r="AD82" s="122"/>
      <c r="AE82" s="197"/>
      <c r="AF82" s="198"/>
      <c r="AG82" s="198"/>
      <c r="AH82" s="198"/>
      <c r="AI82" s="198"/>
      <c r="AJ82" s="198"/>
      <c r="AK82" s="198"/>
      <c r="AL82" s="198"/>
      <c r="AM82" s="198"/>
      <c r="AN82" s="199"/>
      <c r="AO82" s="262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4"/>
    </row>
    <row r="83" spans="1:55" s="84" customFormat="1" ht="26.25" customHeight="1" x14ac:dyDescent="0.2">
      <c r="A83" s="110">
        <v>1</v>
      </c>
      <c r="B83" s="111"/>
      <c r="C83" s="111"/>
      <c r="D83" s="111"/>
      <c r="E83" s="111"/>
      <c r="F83" s="112"/>
      <c r="G83" s="126" t="s">
        <v>310</v>
      </c>
      <c r="H83" s="127"/>
      <c r="I83" s="127"/>
      <c r="J83" s="127"/>
      <c r="K83" s="127"/>
      <c r="L83" s="128"/>
      <c r="M83" s="113" t="s">
        <v>222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126" t="s">
        <v>91</v>
      </c>
      <c r="AA83" s="127"/>
      <c r="AB83" s="127"/>
      <c r="AC83" s="127"/>
      <c r="AD83" s="128"/>
      <c r="AE83" s="197" t="s">
        <v>406</v>
      </c>
      <c r="AF83" s="198"/>
      <c r="AG83" s="198"/>
      <c r="AH83" s="198"/>
      <c r="AI83" s="198"/>
      <c r="AJ83" s="198"/>
      <c r="AK83" s="198"/>
      <c r="AL83" s="198"/>
      <c r="AM83" s="198"/>
      <c r="AN83" s="199"/>
      <c r="AO83" s="129">
        <f>AS42</f>
        <v>12.7</v>
      </c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1"/>
    </row>
    <row r="84" spans="1:55" s="84" customFormat="1" ht="13.5" customHeight="1" x14ac:dyDescent="0.2">
      <c r="A84" s="98">
        <v>2</v>
      </c>
      <c r="B84" s="99"/>
      <c r="C84" s="99"/>
      <c r="D84" s="99"/>
      <c r="E84" s="99"/>
      <c r="F84" s="100"/>
      <c r="G84" s="126" t="s">
        <v>310</v>
      </c>
      <c r="H84" s="127"/>
      <c r="I84" s="127"/>
      <c r="J84" s="127"/>
      <c r="K84" s="127"/>
      <c r="L84" s="128"/>
      <c r="M84" s="104" t="s">
        <v>85</v>
      </c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6"/>
      <c r="Z84" s="120" t="s">
        <v>75</v>
      </c>
      <c r="AA84" s="121"/>
      <c r="AB84" s="121"/>
      <c r="AC84" s="121"/>
      <c r="AD84" s="122"/>
      <c r="AE84" s="197"/>
      <c r="AF84" s="198"/>
      <c r="AG84" s="198"/>
      <c r="AH84" s="198"/>
      <c r="AI84" s="198"/>
      <c r="AJ84" s="198"/>
      <c r="AK84" s="198"/>
      <c r="AL84" s="198"/>
      <c r="AM84" s="198"/>
      <c r="AN84" s="199"/>
      <c r="AO84" s="262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4"/>
    </row>
    <row r="85" spans="1:55" s="84" customFormat="1" ht="17.25" customHeight="1" x14ac:dyDescent="0.2">
      <c r="A85" s="110">
        <v>1</v>
      </c>
      <c r="B85" s="111"/>
      <c r="C85" s="111"/>
      <c r="D85" s="111"/>
      <c r="E85" s="111"/>
      <c r="F85" s="112"/>
      <c r="G85" s="126" t="s">
        <v>310</v>
      </c>
      <c r="H85" s="127"/>
      <c r="I85" s="127"/>
      <c r="J85" s="127"/>
      <c r="K85" s="127"/>
      <c r="L85" s="128"/>
      <c r="M85" s="113" t="s">
        <v>164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126" t="s">
        <v>87</v>
      </c>
      <c r="AA85" s="127"/>
      <c r="AB85" s="127"/>
      <c r="AC85" s="127"/>
      <c r="AD85" s="128"/>
      <c r="AE85" s="197" t="s">
        <v>119</v>
      </c>
      <c r="AF85" s="198"/>
      <c r="AG85" s="198"/>
      <c r="AH85" s="198"/>
      <c r="AI85" s="198"/>
      <c r="AJ85" s="198"/>
      <c r="AK85" s="198"/>
      <c r="AL85" s="198"/>
      <c r="AM85" s="198"/>
      <c r="AN85" s="199"/>
      <c r="AO85" s="129">
        <v>7</v>
      </c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1"/>
    </row>
    <row r="86" spans="1:55" s="84" customFormat="1" ht="12.75" customHeight="1" x14ac:dyDescent="0.2">
      <c r="A86" s="98">
        <v>3</v>
      </c>
      <c r="B86" s="99"/>
      <c r="C86" s="99"/>
      <c r="D86" s="99"/>
      <c r="E86" s="99"/>
      <c r="F86" s="100"/>
      <c r="G86" s="274"/>
      <c r="H86" s="275"/>
      <c r="I86" s="275"/>
      <c r="J86" s="275"/>
      <c r="K86" s="275"/>
      <c r="L86" s="276"/>
      <c r="M86" s="104" t="s">
        <v>89</v>
      </c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6"/>
      <c r="Z86" s="120" t="s">
        <v>75</v>
      </c>
      <c r="AA86" s="121"/>
      <c r="AB86" s="121"/>
      <c r="AC86" s="121"/>
      <c r="AD86" s="122"/>
      <c r="AE86" s="197"/>
      <c r="AF86" s="198"/>
      <c r="AG86" s="198"/>
      <c r="AH86" s="198"/>
      <c r="AI86" s="198"/>
      <c r="AJ86" s="198"/>
      <c r="AK86" s="198"/>
      <c r="AL86" s="198"/>
      <c r="AM86" s="198"/>
      <c r="AN86" s="199"/>
      <c r="AO86" s="262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4"/>
    </row>
    <row r="87" spans="1:55" s="84" customFormat="1" ht="12.75" customHeight="1" x14ac:dyDescent="0.2">
      <c r="A87" s="110">
        <v>1</v>
      </c>
      <c r="B87" s="111"/>
      <c r="C87" s="111"/>
      <c r="D87" s="111"/>
      <c r="E87" s="111"/>
      <c r="F87" s="112"/>
      <c r="G87" s="126" t="s">
        <v>310</v>
      </c>
      <c r="H87" s="127"/>
      <c r="I87" s="127"/>
      <c r="J87" s="127"/>
      <c r="K87" s="127"/>
      <c r="L87" s="128"/>
      <c r="M87" s="113" t="s">
        <v>312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126" t="s">
        <v>91</v>
      </c>
      <c r="AA87" s="127"/>
      <c r="AB87" s="127"/>
      <c r="AC87" s="127"/>
      <c r="AD87" s="128"/>
      <c r="AE87" s="197" t="s">
        <v>227</v>
      </c>
      <c r="AF87" s="198"/>
      <c r="AG87" s="198"/>
      <c r="AH87" s="198"/>
      <c r="AI87" s="198"/>
      <c r="AJ87" s="198"/>
      <c r="AK87" s="198"/>
      <c r="AL87" s="198"/>
      <c r="AM87" s="198"/>
      <c r="AN87" s="199"/>
      <c r="AO87" s="151">
        <f>AO83/AO85</f>
        <v>1.8142857142857143</v>
      </c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3"/>
    </row>
    <row r="88" spans="1:55" s="84" customFormat="1" ht="14.25" customHeight="1" x14ac:dyDescent="0.2">
      <c r="A88" s="98">
        <v>4</v>
      </c>
      <c r="B88" s="99"/>
      <c r="C88" s="99"/>
      <c r="D88" s="99"/>
      <c r="E88" s="99"/>
      <c r="F88" s="100"/>
      <c r="G88" s="120"/>
      <c r="H88" s="121"/>
      <c r="I88" s="121"/>
      <c r="J88" s="121"/>
      <c r="K88" s="121"/>
      <c r="L88" s="122"/>
      <c r="M88" s="104" t="s">
        <v>94</v>
      </c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6"/>
      <c r="Z88" s="120" t="s">
        <v>75</v>
      </c>
      <c r="AA88" s="121"/>
      <c r="AB88" s="121"/>
      <c r="AC88" s="121"/>
      <c r="AD88" s="122"/>
      <c r="AE88" s="197"/>
      <c r="AF88" s="198"/>
      <c r="AG88" s="198"/>
      <c r="AH88" s="198"/>
      <c r="AI88" s="198"/>
      <c r="AJ88" s="198"/>
      <c r="AK88" s="198"/>
      <c r="AL88" s="198"/>
      <c r="AM88" s="198"/>
      <c r="AN88" s="199"/>
      <c r="AO88" s="262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4"/>
    </row>
    <row r="89" spans="1:55" s="84" customFormat="1" ht="17.25" customHeight="1" x14ac:dyDescent="0.2">
      <c r="A89" s="110">
        <v>1</v>
      </c>
      <c r="B89" s="111"/>
      <c r="C89" s="111"/>
      <c r="D89" s="111"/>
      <c r="E89" s="111"/>
      <c r="F89" s="112"/>
      <c r="G89" s="126" t="s">
        <v>310</v>
      </c>
      <c r="H89" s="127"/>
      <c r="I89" s="127"/>
      <c r="J89" s="127"/>
      <c r="K89" s="127"/>
      <c r="L89" s="128"/>
      <c r="M89" s="113" t="s">
        <v>228</v>
      </c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5"/>
      <c r="Z89" s="120" t="s">
        <v>115</v>
      </c>
      <c r="AA89" s="121"/>
      <c r="AB89" s="121"/>
      <c r="AC89" s="121"/>
      <c r="AD89" s="122"/>
      <c r="AE89" s="197" t="s">
        <v>227</v>
      </c>
      <c r="AF89" s="198"/>
      <c r="AG89" s="198"/>
      <c r="AH89" s="198"/>
      <c r="AI89" s="198"/>
      <c r="AJ89" s="198"/>
      <c r="AK89" s="198"/>
      <c r="AL89" s="198"/>
      <c r="AM89" s="198"/>
      <c r="AN89" s="199"/>
      <c r="AO89" s="129">
        <v>100</v>
      </c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1"/>
    </row>
    <row r="90" spans="1:55" s="84" customFormat="1" ht="38.25" customHeight="1" x14ac:dyDescent="0.2">
      <c r="A90" s="170"/>
      <c r="B90" s="171"/>
      <c r="C90" s="171"/>
      <c r="D90" s="171"/>
      <c r="E90" s="171"/>
      <c r="F90" s="172"/>
      <c r="G90" s="120"/>
      <c r="H90" s="121"/>
      <c r="I90" s="121"/>
      <c r="J90" s="121"/>
      <c r="K90" s="121"/>
      <c r="L90" s="122"/>
      <c r="M90" s="104" t="s">
        <v>313</v>
      </c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6"/>
      <c r="Z90" s="120" t="s">
        <v>75</v>
      </c>
      <c r="AA90" s="121"/>
      <c r="AB90" s="121"/>
      <c r="AC90" s="121"/>
      <c r="AD90" s="122"/>
      <c r="AE90" s="197"/>
      <c r="AF90" s="198"/>
      <c r="AG90" s="198"/>
      <c r="AH90" s="198"/>
      <c r="AI90" s="198"/>
      <c r="AJ90" s="198"/>
      <c r="AK90" s="198"/>
      <c r="AL90" s="198"/>
      <c r="AM90" s="198"/>
      <c r="AN90" s="199"/>
      <c r="AO90" s="262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4"/>
    </row>
    <row r="91" spans="1:55" s="84" customFormat="1" ht="17.25" customHeight="1" x14ac:dyDescent="0.2">
      <c r="A91" s="98">
        <v>1</v>
      </c>
      <c r="B91" s="99"/>
      <c r="C91" s="99"/>
      <c r="D91" s="99"/>
      <c r="E91" s="99"/>
      <c r="F91" s="100"/>
      <c r="G91" s="267"/>
      <c r="H91" s="268"/>
      <c r="I91" s="268"/>
      <c r="J91" s="268"/>
      <c r="K91" s="268"/>
      <c r="L91" s="269"/>
      <c r="M91" s="104" t="s">
        <v>77</v>
      </c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6"/>
      <c r="Z91" s="120" t="s">
        <v>137</v>
      </c>
      <c r="AA91" s="121"/>
      <c r="AB91" s="121"/>
      <c r="AC91" s="121"/>
      <c r="AD91" s="122"/>
      <c r="AE91" s="197"/>
      <c r="AF91" s="198"/>
      <c r="AG91" s="198"/>
      <c r="AH91" s="198"/>
      <c r="AI91" s="198"/>
      <c r="AJ91" s="198"/>
      <c r="AK91" s="198"/>
      <c r="AL91" s="198"/>
      <c r="AM91" s="198"/>
      <c r="AN91" s="199"/>
      <c r="AO91" s="262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4"/>
    </row>
    <row r="92" spans="1:55" s="84" customFormat="1" ht="15" customHeight="1" x14ac:dyDescent="0.2">
      <c r="A92" s="110">
        <v>1</v>
      </c>
      <c r="B92" s="111"/>
      <c r="C92" s="111"/>
      <c r="D92" s="111"/>
      <c r="E92" s="111"/>
      <c r="F92" s="112"/>
      <c r="G92" s="126" t="s">
        <v>310</v>
      </c>
      <c r="H92" s="127"/>
      <c r="I92" s="127"/>
      <c r="J92" s="127"/>
      <c r="K92" s="127"/>
      <c r="L92" s="128"/>
      <c r="M92" s="113" t="s">
        <v>222</v>
      </c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5"/>
      <c r="Z92" s="126" t="s">
        <v>91</v>
      </c>
      <c r="AA92" s="127"/>
      <c r="AB92" s="127"/>
      <c r="AC92" s="127"/>
      <c r="AD92" s="128"/>
      <c r="AE92" s="197" t="s">
        <v>405</v>
      </c>
      <c r="AF92" s="198"/>
      <c r="AG92" s="198"/>
      <c r="AH92" s="198"/>
      <c r="AI92" s="198"/>
      <c r="AJ92" s="198"/>
      <c r="AK92" s="198"/>
      <c r="AL92" s="198"/>
      <c r="AM92" s="198"/>
      <c r="AN92" s="199"/>
      <c r="AO92" s="129">
        <f>AS43</f>
        <v>80</v>
      </c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1"/>
    </row>
    <row r="93" spans="1:55" s="84" customFormat="1" ht="12.75" customHeight="1" x14ac:dyDescent="0.2">
      <c r="A93" s="98">
        <v>2</v>
      </c>
      <c r="B93" s="99"/>
      <c r="C93" s="99"/>
      <c r="D93" s="99"/>
      <c r="E93" s="99"/>
      <c r="F93" s="100"/>
      <c r="G93" s="126" t="s">
        <v>176</v>
      </c>
      <c r="H93" s="127"/>
      <c r="I93" s="127"/>
      <c r="J93" s="127"/>
      <c r="K93" s="127"/>
      <c r="L93" s="128"/>
      <c r="M93" s="104" t="s">
        <v>85</v>
      </c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6"/>
      <c r="Z93" s="120" t="s">
        <v>75</v>
      </c>
      <c r="AA93" s="121"/>
      <c r="AB93" s="121"/>
      <c r="AC93" s="121"/>
      <c r="AD93" s="122"/>
      <c r="AE93" s="197"/>
      <c r="AF93" s="198"/>
      <c r="AG93" s="198"/>
      <c r="AH93" s="198"/>
      <c r="AI93" s="198"/>
      <c r="AJ93" s="198"/>
      <c r="AK93" s="198"/>
      <c r="AL93" s="198"/>
      <c r="AM93" s="198"/>
      <c r="AN93" s="199"/>
      <c r="AO93" s="262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4"/>
    </row>
    <row r="94" spans="1:55" s="84" customFormat="1" ht="17.25" customHeight="1" x14ac:dyDescent="0.2">
      <c r="A94" s="110">
        <v>1</v>
      </c>
      <c r="B94" s="111"/>
      <c r="C94" s="111"/>
      <c r="D94" s="111"/>
      <c r="E94" s="111"/>
      <c r="F94" s="112"/>
      <c r="G94" s="126" t="s">
        <v>310</v>
      </c>
      <c r="H94" s="127"/>
      <c r="I94" s="127"/>
      <c r="J94" s="127"/>
      <c r="K94" s="127"/>
      <c r="L94" s="128"/>
      <c r="M94" s="113" t="s">
        <v>314</v>
      </c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126" t="s">
        <v>87</v>
      </c>
      <c r="AA94" s="127"/>
      <c r="AB94" s="127"/>
      <c r="AC94" s="127"/>
      <c r="AD94" s="128"/>
      <c r="AE94" s="197" t="s">
        <v>119</v>
      </c>
      <c r="AF94" s="198"/>
      <c r="AG94" s="198"/>
      <c r="AH94" s="198"/>
      <c r="AI94" s="198"/>
      <c r="AJ94" s="198"/>
      <c r="AK94" s="198"/>
      <c r="AL94" s="198"/>
      <c r="AM94" s="198"/>
      <c r="AN94" s="199"/>
      <c r="AO94" s="129">
        <v>117</v>
      </c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1"/>
    </row>
    <row r="95" spans="1:55" s="84" customFormat="1" ht="12" customHeight="1" x14ac:dyDescent="0.2">
      <c r="A95" s="98">
        <v>3</v>
      </c>
      <c r="B95" s="99"/>
      <c r="C95" s="99"/>
      <c r="D95" s="99"/>
      <c r="E95" s="99"/>
      <c r="F95" s="100"/>
      <c r="G95" s="274"/>
      <c r="H95" s="275"/>
      <c r="I95" s="275"/>
      <c r="J95" s="275"/>
      <c r="K95" s="275"/>
      <c r="L95" s="276"/>
      <c r="M95" s="104" t="s">
        <v>89</v>
      </c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6"/>
      <c r="Z95" s="120" t="s">
        <v>75</v>
      </c>
      <c r="AA95" s="121"/>
      <c r="AB95" s="121"/>
      <c r="AC95" s="121"/>
      <c r="AD95" s="122"/>
      <c r="AE95" s="197"/>
      <c r="AF95" s="198"/>
      <c r="AG95" s="198"/>
      <c r="AH95" s="198"/>
      <c r="AI95" s="198"/>
      <c r="AJ95" s="198"/>
      <c r="AK95" s="198"/>
      <c r="AL95" s="198"/>
      <c r="AM95" s="198"/>
      <c r="AN95" s="199"/>
      <c r="AO95" s="262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4"/>
    </row>
    <row r="96" spans="1:55" s="84" customFormat="1" ht="12" customHeight="1" x14ac:dyDescent="0.2">
      <c r="A96" s="110">
        <v>1</v>
      </c>
      <c r="B96" s="111"/>
      <c r="C96" s="111"/>
      <c r="D96" s="111"/>
      <c r="E96" s="111"/>
      <c r="F96" s="112"/>
      <c r="G96" s="126" t="s">
        <v>310</v>
      </c>
      <c r="H96" s="127"/>
      <c r="I96" s="127"/>
      <c r="J96" s="127"/>
      <c r="K96" s="127"/>
      <c r="L96" s="128"/>
      <c r="M96" s="113" t="s">
        <v>315</v>
      </c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5"/>
      <c r="Z96" s="126" t="s">
        <v>91</v>
      </c>
      <c r="AA96" s="127"/>
      <c r="AB96" s="127"/>
      <c r="AC96" s="127"/>
      <c r="AD96" s="128"/>
      <c r="AE96" s="197" t="s">
        <v>227</v>
      </c>
      <c r="AF96" s="198"/>
      <c r="AG96" s="198"/>
      <c r="AH96" s="198"/>
      <c r="AI96" s="198"/>
      <c r="AJ96" s="198"/>
      <c r="AK96" s="198"/>
      <c r="AL96" s="198"/>
      <c r="AM96" s="198"/>
      <c r="AN96" s="199"/>
      <c r="AO96" s="142">
        <f>AO92/AO94</f>
        <v>0.68376068376068377</v>
      </c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4"/>
    </row>
    <row r="97" spans="1:65" s="84" customFormat="1" ht="14.25" customHeight="1" x14ac:dyDescent="0.2">
      <c r="A97" s="98">
        <v>4</v>
      </c>
      <c r="B97" s="99"/>
      <c r="C97" s="99"/>
      <c r="D97" s="99"/>
      <c r="E97" s="99"/>
      <c r="F97" s="100"/>
      <c r="G97" s="120"/>
      <c r="H97" s="121"/>
      <c r="I97" s="121"/>
      <c r="J97" s="121"/>
      <c r="K97" s="121"/>
      <c r="L97" s="122"/>
      <c r="M97" s="104" t="s">
        <v>94</v>
      </c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6"/>
      <c r="Z97" s="120" t="s">
        <v>75</v>
      </c>
      <c r="AA97" s="121"/>
      <c r="AB97" s="121"/>
      <c r="AC97" s="121"/>
      <c r="AD97" s="122"/>
      <c r="AE97" s="197"/>
      <c r="AF97" s="198"/>
      <c r="AG97" s="198"/>
      <c r="AH97" s="198"/>
      <c r="AI97" s="198"/>
      <c r="AJ97" s="198"/>
      <c r="AK97" s="198"/>
      <c r="AL97" s="198"/>
      <c r="AM97" s="198"/>
      <c r="AN97" s="199"/>
      <c r="AO97" s="262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4"/>
    </row>
    <row r="98" spans="1:65" ht="12.75" customHeight="1" x14ac:dyDescent="0.2">
      <c r="A98" s="110"/>
      <c r="B98" s="111"/>
      <c r="C98" s="111"/>
      <c r="D98" s="111"/>
      <c r="E98" s="111"/>
      <c r="F98" s="112"/>
      <c r="G98" s="126"/>
      <c r="H98" s="127"/>
      <c r="I98" s="127"/>
      <c r="J98" s="127"/>
      <c r="K98" s="127"/>
      <c r="L98" s="128"/>
      <c r="M98" s="104" t="s">
        <v>400</v>
      </c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6"/>
      <c r="Z98" s="120"/>
      <c r="AA98" s="121"/>
      <c r="AB98" s="121"/>
      <c r="AC98" s="121"/>
      <c r="AD98" s="122"/>
      <c r="AE98" s="197"/>
      <c r="AF98" s="198"/>
      <c r="AG98" s="198"/>
      <c r="AH98" s="198"/>
      <c r="AI98" s="198"/>
      <c r="AJ98" s="198"/>
      <c r="AK98" s="198"/>
      <c r="AL98" s="198"/>
      <c r="AM98" s="198"/>
      <c r="AN98" s="199"/>
      <c r="AO98" s="129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1"/>
    </row>
    <row r="99" spans="1:65" s="96" customFormat="1" x14ac:dyDescent="0.2">
      <c r="A99" s="110"/>
      <c r="B99" s="111"/>
      <c r="C99" s="111"/>
      <c r="D99" s="111"/>
      <c r="E99" s="111"/>
      <c r="F99" s="112"/>
      <c r="G99" s="126"/>
      <c r="H99" s="127"/>
      <c r="I99" s="127"/>
      <c r="J99" s="127"/>
      <c r="K99" s="127"/>
      <c r="L99" s="128"/>
      <c r="M99" s="104" t="s">
        <v>77</v>
      </c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6"/>
      <c r="Z99" s="120"/>
      <c r="AA99" s="121"/>
      <c r="AB99" s="121"/>
      <c r="AC99" s="121"/>
      <c r="AD99" s="122"/>
      <c r="AE99" s="197"/>
      <c r="AF99" s="198"/>
      <c r="AG99" s="198"/>
      <c r="AH99" s="198"/>
      <c r="AI99" s="198"/>
      <c r="AJ99" s="198"/>
      <c r="AK99" s="198"/>
      <c r="AL99" s="198"/>
      <c r="AM99" s="198"/>
      <c r="AN99" s="199"/>
      <c r="AO99" s="129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1"/>
    </row>
    <row r="100" spans="1:65" s="96" customFormat="1" ht="12.75" customHeight="1" x14ac:dyDescent="0.2">
      <c r="A100" s="110"/>
      <c r="B100" s="111"/>
      <c r="C100" s="111"/>
      <c r="D100" s="111"/>
      <c r="E100" s="111"/>
      <c r="F100" s="112"/>
      <c r="G100" s="126" t="s">
        <v>310</v>
      </c>
      <c r="H100" s="127"/>
      <c r="I100" s="127"/>
      <c r="J100" s="127"/>
      <c r="K100" s="127"/>
      <c r="L100" s="128"/>
      <c r="M100" s="113" t="s">
        <v>222</v>
      </c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5"/>
      <c r="Z100" s="126" t="s">
        <v>91</v>
      </c>
      <c r="AA100" s="127"/>
      <c r="AB100" s="127"/>
      <c r="AC100" s="127"/>
      <c r="AD100" s="128"/>
      <c r="AE100" s="197" t="s">
        <v>407</v>
      </c>
      <c r="AF100" s="198"/>
      <c r="AG100" s="198"/>
      <c r="AH100" s="198"/>
      <c r="AI100" s="198"/>
      <c r="AJ100" s="198"/>
      <c r="AK100" s="198"/>
      <c r="AL100" s="198"/>
      <c r="AM100" s="198"/>
      <c r="AN100" s="199"/>
      <c r="AO100" s="129">
        <f>AS44</f>
        <v>50</v>
      </c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1"/>
    </row>
    <row r="101" spans="1:65" s="96" customFormat="1" x14ac:dyDescent="0.2">
      <c r="A101" s="110"/>
      <c r="B101" s="111"/>
      <c r="C101" s="111"/>
      <c r="D101" s="111"/>
      <c r="E101" s="111"/>
      <c r="F101" s="112"/>
      <c r="G101" s="126"/>
      <c r="H101" s="127"/>
      <c r="I101" s="127"/>
      <c r="J101" s="127"/>
      <c r="K101" s="127"/>
      <c r="L101" s="128"/>
      <c r="M101" s="104" t="s">
        <v>85</v>
      </c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6"/>
      <c r="Z101" s="126"/>
      <c r="AA101" s="127"/>
      <c r="AB101" s="127"/>
      <c r="AC101" s="127"/>
      <c r="AD101" s="128"/>
      <c r="AE101" s="197"/>
      <c r="AF101" s="198"/>
      <c r="AG101" s="198"/>
      <c r="AH101" s="198"/>
      <c r="AI101" s="198"/>
      <c r="AJ101" s="198"/>
      <c r="AK101" s="198"/>
      <c r="AL101" s="198"/>
      <c r="AM101" s="198"/>
      <c r="AN101" s="199"/>
      <c r="AO101" s="129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1"/>
    </row>
    <row r="102" spans="1:65" s="96" customFormat="1" x14ac:dyDescent="0.2">
      <c r="A102" s="110"/>
      <c r="B102" s="111"/>
      <c r="C102" s="111"/>
      <c r="D102" s="111"/>
      <c r="E102" s="111"/>
      <c r="F102" s="112"/>
      <c r="G102" s="126" t="s">
        <v>310</v>
      </c>
      <c r="H102" s="127"/>
      <c r="I102" s="127"/>
      <c r="J102" s="127"/>
      <c r="K102" s="127"/>
      <c r="L102" s="128"/>
      <c r="M102" s="113" t="s">
        <v>401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5"/>
      <c r="Z102" s="126" t="s">
        <v>352</v>
      </c>
      <c r="AA102" s="127"/>
      <c r="AB102" s="127"/>
      <c r="AC102" s="127"/>
      <c r="AD102" s="128"/>
      <c r="AE102" s="197" t="s">
        <v>119</v>
      </c>
      <c r="AF102" s="198"/>
      <c r="AG102" s="198"/>
      <c r="AH102" s="198"/>
      <c r="AI102" s="198"/>
      <c r="AJ102" s="198"/>
      <c r="AK102" s="198"/>
      <c r="AL102" s="198"/>
      <c r="AM102" s="198"/>
      <c r="AN102" s="199"/>
      <c r="AO102" s="129">
        <v>23</v>
      </c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1"/>
    </row>
    <row r="103" spans="1:65" s="96" customFormat="1" x14ac:dyDescent="0.2">
      <c r="A103" s="110"/>
      <c r="B103" s="111"/>
      <c r="C103" s="111"/>
      <c r="D103" s="111"/>
      <c r="E103" s="111"/>
      <c r="F103" s="112"/>
      <c r="G103" s="126"/>
      <c r="H103" s="127"/>
      <c r="I103" s="127"/>
      <c r="J103" s="127"/>
      <c r="K103" s="127"/>
      <c r="L103" s="128"/>
      <c r="M103" s="104" t="s">
        <v>89</v>
      </c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6"/>
      <c r="Z103" s="126"/>
      <c r="AA103" s="127"/>
      <c r="AB103" s="127"/>
      <c r="AC103" s="127"/>
      <c r="AD103" s="128"/>
      <c r="AE103" s="197"/>
      <c r="AF103" s="198"/>
      <c r="AG103" s="198"/>
      <c r="AH103" s="198"/>
      <c r="AI103" s="198"/>
      <c r="AJ103" s="198"/>
      <c r="AK103" s="198"/>
      <c r="AL103" s="198"/>
      <c r="AM103" s="198"/>
      <c r="AN103" s="199"/>
      <c r="AO103" s="129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1"/>
    </row>
    <row r="104" spans="1:65" s="96" customFormat="1" ht="12.75" customHeight="1" x14ac:dyDescent="0.2">
      <c r="A104" s="110"/>
      <c r="B104" s="111"/>
      <c r="C104" s="111"/>
      <c r="D104" s="111"/>
      <c r="E104" s="111"/>
      <c r="F104" s="112"/>
      <c r="G104" s="126" t="s">
        <v>310</v>
      </c>
      <c r="H104" s="127"/>
      <c r="I104" s="127"/>
      <c r="J104" s="127"/>
      <c r="K104" s="127"/>
      <c r="L104" s="128"/>
      <c r="M104" s="113" t="s">
        <v>402</v>
      </c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5"/>
      <c r="Z104" s="126" t="s">
        <v>91</v>
      </c>
      <c r="AA104" s="127"/>
      <c r="AB104" s="127"/>
      <c r="AC104" s="127"/>
      <c r="AD104" s="128"/>
      <c r="AE104" s="197" t="s">
        <v>404</v>
      </c>
      <c r="AF104" s="198"/>
      <c r="AG104" s="198"/>
      <c r="AH104" s="198"/>
      <c r="AI104" s="198"/>
      <c r="AJ104" s="198"/>
      <c r="AK104" s="198"/>
      <c r="AL104" s="198"/>
      <c r="AM104" s="198"/>
      <c r="AN104" s="199"/>
      <c r="AO104" s="129">
        <f>AO100/AO102</f>
        <v>2.1739130434782608</v>
      </c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1"/>
    </row>
    <row r="105" spans="1:65" s="96" customFormat="1" x14ac:dyDescent="0.2">
      <c r="A105" s="110"/>
      <c r="B105" s="111"/>
      <c r="C105" s="111"/>
      <c r="D105" s="111"/>
      <c r="E105" s="111"/>
      <c r="F105" s="112"/>
      <c r="G105" s="126"/>
      <c r="H105" s="127"/>
      <c r="I105" s="127"/>
      <c r="J105" s="127"/>
      <c r="K105" s="127"/>
      <c r="L105" s="128"/>
      <c r="M105" s="104" t="s">
        <v>94</v>
      </c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6"/>
      <c r="Z105" s="120"/>
      <c r="AA105" s="121"/>
      <c r="AB105" s="121"/>
      <c r="AC105" s="121"/>
      <c r="AD105" s="122"/>
      <c r="AE105" s="197"/>
      <c r="AF105" s="198"/>
      <c r="AG105" s="198"/>
      <c r="AH105" s="198"/>
      <c r="AI105" s="198"/>
      <c r="AJ105" s="198"/>
      <c r="AK105" s="198"/>
      <c r="AL105" s="198"/>
      <c r="AM105" s="198"/>
      <c r="AN105" s="199"/>
      <c r="AO105" s="129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1"/>
    </row>
    <row r="106" spans="1:65" s="96" customFormat="1" ht="12.75" customHeight="1" x14ac:dyDescent="0.2">
      <c r="A106" s="110"/>
      <c r="B106" s="111"/>
      <c r="C106" s="111"/>
      <c r="D106" s="111"/>
      <c r="E106" s="111"/>
      <c r="F106" s="112"/>
      <c r="G106" s="126" t="s">
        <v>310</v>
      </c>
      <c r="H106" s="127"/>
      <c r="I106" s="127"/>
      <c r="J106" s="127"/>
      <c r="K106" s="127"/>
      <c r="L106" s="128"/>
      <c r="M106" s="113" t="s">
        <v>403</v>
      </c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5"/>
      <c r="Z106" s="120" t="s">
        <v>115</v>
      </c>
      <c r="AA106" s="121"/>
      <c r="AB106" s="121"/>
      <c r="AC106" s="121"/>
      <c r="AD106" s="122"/>
      <c r="AE106" s="197" t="s">
        <v>165</v>
      </c>
      <c r="AF106" s="198"/>
      <c r="AG106" s="198"/>
      <c r="AH106" s="198"/>
      <c r="AI106" s="198"/>
      <c r="AJ106" s="198"/>
      <c r="AK106" s="198"/>
      <c r="AL106" s="198"/>
      <c r="AM106" s="198"/>
      <c r="AN106" s="199"/>
      <c r="AO106" s="129">
        <v>100</v>
      </c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1"/>
    </row>
    <row r="107" spans="1:65" s="35" customFormat="1" ht="15.75" customHeight="1" x14ac:dyDescent="0.2">
      <c r="A107" s="188" t="s">
        <v>67</v>
      </c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</row>
    <row r="108" spans="1:65" ht="15" customHeight="1" x14ac:dyDescent="0.2">
      <c r="A108" s="205" t="s">
        <v>303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</row>
    <row r="110" spans="1:65" ht="39.950000000000003" customHeight="1" x14ac:dyDescent="0.2">
      <c r="A110" s="206" t="s">
        <v>25</v>
      </c>
      <c r="B110" s="207"/>
      <c r="C110" s="207"/>
      <c r="D110" s="204" t="s">
        <v>24</v>
      </c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6" t="s">
        <v>12</v>
      </c>
      <c r="R110" s="207"/>
      <c r="S110" s="207"/>
      <c r="T110" s="210"/>
      <c r="U110" s="204" t="s">
        <v>23</v>
      </c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 t="s">
        <v>35</v>
      </c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 t="s">
        <v>36</v>
      </c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 t="s">
        <v>22</v>
      </c>
      <c r="BF110" s="204"/>
      <c r="BG110" s="204"/>
      <c r="BH110" s="204"/>
      <c r="BI110" s="204"/>
      <c r="BJ110" s="204"/>
      <c r="BK110" s="204"/>
      <c r="BL110" s="204"/>
      <c r="BM110" s="204"/>
    </row>
    <row r="111" spans="1:65" ht="33.950000000000003" customHeight="1" x14ac:dyDescent="0.2">
      <c r="A111" s="208"/>
      <c r="B111" s="209"/>
      <c r="C111" s="209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8"/>
      <c r="R111" s="209"/>
      <c r="S111" s="209"/>
      <c r="T111" s="211"/>
      <c r="U111" s="204" t="s">
        <v>18</v>
      </c>
      <c r="V111" s="204"/>
      <c r="W111" s="204"/>
      <c r="X111" s="204"/>
      <c r="Y111" s="204" t="s">
        <v>17</v>
      </c>
      <c r="Z111" s="204"/>
      <c r="AA111" s="204"/>
      <c r="AB111" s="204"/>
      <c r="AC111" s="204" t="s">
        <v>16</v>
      </c>
      <c r="AD111" s="204"/>
      <c r="AE111" s="204"/>
      <c r="AF111" s="204"/>
      <c r="AG111" s="204" t="s">
        <v>18</v>
      </c>
      <c r="AH111" s="204"/>
      <c r="AI111" s="204"/>
      <c r="AJ111" s="204"/>
      <c r="AK111" s="204" t="s">
        <v>17</v>
      </c>
      <c r="AL111" s="204"/>
      <c r="AM111" s="204"/>
      <c r="AN111" s="204"/>
      <c r="AO111" s="204" t="s">
        <v>16</v>
      </c>
      <c r="AP111" s="204"/>
      <c r="AQ111" s="204"/>
      <c r="AR111" s="204"/>
      <c r="AS111" s="204" t="s">
        <v>18</v>
      </c>
      <c r="AT111" s="204"/>
      <c r="AU111" s="204"/>
      <c r="AV111" s="204"/>
      <c r="AW111" s="204" t="s">
        <v>17</v>
      </c>
      <c r="AX111" s="204"/>
      <c r="AY111" s="204"/>
      <c r="AZ111" s="204"/>
      <c r="BA111" s="204" t="s">
        <v>16</v>
      </c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</row>
    <row r="112" spans="1:65" ht="15" customHeight="1" x14ac:dyDescent="0.2">
      <c r="A112" s="212">
        <v>1</v>
      </c>
      <c r="B112" s="213"/>
      <c r="C112" s="213"/>
      <c r="D112" s="204">
        <v>2</v>
      </c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12">
        <v>3</v>
      </c>
      <c r="R112" s="213"/>
      <c r="S112" s="213"/>
      <c r="T112" s="214"/>
      <c r="U112" s="204">
        <v>4</v>
      </c>
      <c r="V112" s="204"/>
      <c r="W112" s="204"/>
      <c r="X112" s="204"/>
      <c r="Y112" s="204">
        <v>5</v>
      </c>
      <c r="Z112" s="204"/>
      <c r="AA112" s="204"/>
      <c r="AB112" s="204"/>
      <c r="AC112" s="204">
        <v>6</v>
      </c>
      <c r="AD112" s="204"/>
      <c r="AE112" s="204"/>
      <c r="AF112" s="204"/>
      <c r="AG112" s="204">
        <v>7</v>
      </c>
      <c r="AH112" s="204"/>
      <c r="AI112" s="204"/>
      <c r="AJ112" s="204"/>
      <c r="AK112" s="204">
        <v>8</v>
      </c>
      <c r="AL112" s="204"/>
      <c r="AM112" s="204"/>
      <c r="AN112" s="204"/>
      <c r="AO112" s="204">
        <v>9</v>
      </c>
      <c r="AP112" s="204"/>
      <c r="AQ112" s="204"/>
      <c r="AR112" s="204"/>
      <c r="AS112" s="204">
        <v>10</v>
      </c>
      <c r="AT112" s="204"/>
      <c r="AU112" s="204"/>
      <c r="AV112" s="204"/>
      <c r="AW112" s="204">
        <v>11</v>
      </c>
      <c r="AX112" s="204"/>
      <c r="AY112" s="204"/>
      <c r="AZ112" s="204"/>
      <c r="BA112" s="204">
        <v>12</v>
      </c>
      <c r="BB112" s="204"/>
      <c r="BC112" s="204"/>
      <c r="BD112" s="204"/>
      <c r="BE112" s="204">
        <v>13</v>
      </c>
      <c r="BF112" s="204"/>
      <c r="BG112" s="204"/>
      <c r="BH112" s="204"/>
      <c r="BI112" s="204"/>
      <c r="BJ112" s="204"/>
      <c r="BK112" s="204"/>
      <c r="BL112" s="204"/>
      <c r="BM112" s="204"/>
    </row>
    <row r="113" spans="1:79" ht="12.75" hidden="1" customHeight="1" x14ac:dyDescent="0.2">
      <c r="A113" s="145" t="s">
        <v>61</v>
      </c>
      <c r="B113" s="146"/>
      <c r="C113" s="146"/>
      <c r="D113" s="200" t="s">
        <v>45</v>
      </c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145" t="s">
        <v>43</v>
      </c>
      <c r="R113" s="146"/>
      <c r="S113" s="146"/>
      <c r="T113" s="147"/>
      <c r="U113" s="196" t="s">
        <v>62</v>
      </c>
      <c r="V113" s="196"/>
      <c r="W113" s="196"/>
      <c r="X113" s="196"/>
      <c r="Y113" s="196" t="s">
        <v>63</v>
      </c>
      <c r="Z113" s="196"/>
      <c r="AA113" s="196"/>
      <c r="AB113" s="196"/>
      <c r="AC113" s="196" t="s">
        <v>49</v>
      </c>
      <c r="AD113" s="196"/>
      <c r="AE113" s="196"/>
      <c r="AF113" s="196"/>
      <c r="AG113" s="196" t="s">
        <v>46</v>
      </c>
      <c r="AH113" s="196"/>
      <c r="AI113" s="196"/>
      <c r="AJ113" s="196"/>
      <c r="AK113" s="196" t="s">
        <v>47</v>
      </c>
      <c r="AL113" s="196"/>
      <c r="AM113" s="196"/>
      <c r="AN113" s="196"/>
      <c r="AO113" s="196" t="s">
        <v>49</v>
      </c>
      <c r="AP113" s="196"/>
      <c r="AQ113" s="196"/>
      <c r="AR113" s="196"/>
      <c r="AS113" s="196" t="s">
        <v>64</v>
      </c>
      <c r="AT113" s="196"/>
      <c r="AU113" s="196"/>
      <c r="AV113" s="196"/>
      <c r="AW113" s="196" t="s">
        <v>65</v>
      </c>
      <c r="AX113" s="196"/>
      <c r="AY113" s="196"/>
      <c r="AZ113" s="196"/>
      <c r="BA113" s="196" t="s">
        <v>49</v>
      </c>
      <c r="BB113" s="196"/>
      <c r="BC113" s="196"/>
      <c r="BD113" s="196"/>
      <c r="BE113" s="200" t="s">
        <v>66</v>
      </c>
      <c r="BF113" s="200"/>
      <c r="BG113" s="200"/>
      <c r="BH113" s="200"/>
      <c r="BI113" s="200"/>
      <c r="BJ113" s="200"/>
      <c r="BK113" s="200"/>
      <c r="BL113" s="200"/>
      <c r="BM113" s="200"/>
      <c r="CA113" s="34" t="s">
        <v>57</v>
      </c>
    </row>
    <row r="114" spans="1:79" s="36" customFormat="1" x14ac:dyDescent="0.2">
      <c r="A114" s="120" t="s">
        <v>75</v>
      </c>
      <c r="B114" s="121"/>
      <c r="C114" s="121"/>
      <c r="D114" s="108" t="s">
        <v>74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201" t="s">
        <v>75</v>
      </c>
      <c r="R114" s="202"/>
      <c r="S114" s="202"/>
      <c r="T114" s="203"/>
      <c r="U114" s="109"/>
      <c r="V114" s="109"/>
      <c r="W114" s="109"/>
      <c r="X114" s="109"/>
      <c r="Y114" s="109"/>
      <c r="Z114" s="109"/>
      <c r="AA114" s="109"/>
      <c r="AB114" s="109"/>
      <c r="AC114" s="109">
        <f>U114+Y114</f>
        <v>0</v>
      </c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>
        <f>AG114+AK114</f>
        <v>0</v>
      </c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>
        <f>AS114+AW114</f>
        <v>0</v>
      </c>
      <c r="BB114" s="109"/>
      <c r="BC114" s="109"/>
      <c r="BD114" s="109"/>
      <c r="BE114" s="108" t="s">
        <v>75</v>
      </c>
      <c r="BF114" s="108"/>
      <c r="BG114" s="108"/>
      <c r="BH114" s="108"/>
      <c r="BI114" s="108"/>
      <c r="BJ114" s="108"/>
      <c r="BK114" s="108"/>
      <c r="BL114" s="108"/>
      <c r="BM114" s="108"/>
      <c r="CA114" s="36" t="s">
        <v>58</v>
      </c>
    </row>
    <row r="115" spans="1:79" x14ac:dyDescent="0.2">
      <c r="A115" s="37"/>
      <c r="B115" s="37"/>
      <c r="C115" s="37"/>
    </row>
    <row r="116" spans="1:79" ht="12.75" customHeight="1" x14ac:dyDescent="0.2">
      <c r="A116" s="193" t="s">
        <v>37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</row>
    <row r="117" spans="1:79" ht="15.75" customHeight="1" x14ac:dyDescent="0.2">
      <c r="A117" s="193" t="s">
        <v>38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</row>
    <row r="118" spans="1:79" ht="15.75" customHeight="1" x14ac:dyDescent="0.2">
      <c r="A118" s="193" t="s">
        <v>39</v>
      </c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</row>
    <row r="120" spans="1:79" ht="16.5" customHeight="1" x14ac:dyDescent="0.2">
      <c r="A120" s="195" t="s">
        <v>96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38"/>
      <c r="AO120" s="182" t="s">
        <v>97</v>
      </c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</row>
    <row r="121" spans="1:79" x14ac:dyDescent="0.2">
      <c r="W121" s="183" t="s">
        <v>40</v>
      </c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O121" s="183" t="s">
        <v>41</v>
      </c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</row>
    <row r="122" spans="1:79" ht="15.75" customHeight="1" x14ac:dyDescent="0.2">
      <c r="A122" s="179" t="s">
        <v>26</v>
      </c>
      <c r="B122" s="179"/>
      <c r="C122" s="179"/>
      <c r="D122" s="179"/>
      <c r="E122" s="179"/>
      <c r="F122" s="179"/>
    </row>
    <row r="124" spans="1:79" ht="15.75" customHeight="1" x14ac:dyDescent="0.2">
      <c r="A124" s="180" t="s">
        <v>288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38"/>
      <c r="AO124" s="182" t="s">
        <v>289</v>
      </c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</row>
    <row r="125" spans="1:79" x14ac:dyDescent="0.2">
      <c r="W125" s="183" t="s">
        <v>40</v>
      </c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O125" s="183" t="s">
        <v>41</v>
      </c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</row>
  </sheetData>
  <sheetProtection selectLockedCells="1" selectUnlockedCells="1"/>
  <mergeCells count="499">
    <mergeCell ref="A106:F106"/>
    <mergeCell ref="G106:L106"/>
    <mergeCell ref="M106:Y106"/>
    <mergeCell ref="Z106:AD106"/>
    <mergeCell ref="AE106:AN106"/>
    <mergeCell ref="AO106:BC106"/>
    <mergeCell ref="A104:F104"/>
    <mergeCell ref="G104:L104"/>
    <mergeCell ref="M104:Y104"/>
    <mergeCell ref="Z104:AD104"/>
    <mergeCell ref="AE104:AN104"/>
    <mergeCell ref="AO104:BC104"/>
    <mergeCell ref="A105:F105"/>
    <mergeCell ref="G105:L105"/>
    <mergeCell ref="M105:Y105"/>
    <mergeCell ref="Z105:AD105"/>
    <mergeCell ref="AE105:AN105"/>
    <mergeCell ref="AO105:BC105"/>
    <mergeCell ref="A102:F102"/>
    <mergeCell ref="G102:L102"/>
    <mergeCell ref="M102:Y102"/>
    <mergeCell ref="Z102:AD102"/>
    <mergeCell ref="AE102:AN102"/>
    <mergeCell ref="AO102:BC102"/>
    <mergeCell ref="A103:F103"/>
    <mergeCell ref="G103:L103"/>
    <mergeCell ref="M103:Y103"/>
    <mergeCell ref="Z103:AD103"/>
    <mergeCell ref="AE103:AN103"/>
    <mergeCell ref="AO103:BC103"/>
    <mergeCell ref="A100:F100"/>
    <mergeCell ref="G100:L100"/>
    <mergeCell ref="M100:Y100"/>
    <mergeCell ref="Z100:AD100"/>
    <mergeCell ref="AE100:AN100"/>
    <mergeCell ref="AO100:BC100"/>
    <mergeCell ref="A101:F101"/>
    <mergeCell ref="G101:L101"/>
    <mergeCell ref="M101:Y101"/>
    <mergeCell ref="Z101:AD101"/>
    <mergeCell ref="AE101:AN101"/>
    <mergeCell ref="AO101:BC101"/>
    <mergeCell ref="A44:C44"/>
    <mergeCell ref="D44:I44"/>
    <mergeCell ref="J44:O44"/>
    <mergeCell ref="P44:AB44"/>
    <mergeCell ref="AC44:AJ44"/>
    <mergeCell ref="AK44:AR44"/>
    <mergeCell ref="AS44:AZ44"/>
    <mergeCell ref="A99:F99"/>
    <mergeCell ref="G99:L99"/>
    <mergeCell ref="M99:Y99"/>
    <mergeCell ref="Z99:AD99"/>
    <mergeCell ref="AE99:AN99"/>
    <mergeCell ref="AO99:BC99"/>
    <mergeCell ref="A47:BL47"/>
    <mergeCell ref="A48:AV48"/>
    <mergeCell ref="A50:P51"/>
    <mergeCell ref="Q50:X51"/>
    <mergeCell ref="Y50:AF51"/>
    <mergeCell ref="AG50:AN51"/>
    <mergeCell ref="AO50:AV51"/>
    <mergeCell ref="A45:C45"/>
    <mergeCell ref="D45:I45"/>
    <mergeCell ref="J45:O45"/>
    <mergeCell ref="P45:AB45"/>
    <mergeCell ref="A15:BL15"/>
    <mergeCell ref="A19:K19"/>
    <mergeCell ref="L19:BL19"/>
    <mergeCell ref="A20:B20"/>
    <mergeCell ref="C20:K20"/>
    <mergeCell ref="A16:B16"/>
    <mergeCell ref="C16:K16"/>
    <mergeCell ref="A17:K17"/>
    <mergeCell ref="A18:B18"/>
    <mergeCell ref="C18:K18"/>
    <mergeCell ref="L16:BL16"/>
    <mergeCell ref="L17:BL17"/>
    <mergeCell ref="L18:BL18"/>
    <mergeCell ref="A21:K21"/>
    <mergeCell ref="L21:AB21"/>
    <mergeCell ref="AC21:BL21"/>
    <mergeCell ref="A22:T22"/>
    <mergeCell ref="U22:X22"/>
    <mergeCell ref="Y22:AM22"/>
    <mergeCell ref="AN22:AQ22"/>
    <mergeCell ref="AR22:BC22"/>
    <mergeCell ref="BD22:BG22"/>
    <mergeCell ref="BH22:BL22"/>
    <mergeCell ref="A31:F31"/>
    <mergeCell ref="G31:L31"/>
    <mergeCell ref="M31:R31"/>
    <mergeCell ref="S31:BL31"/>
    <mergeCell ref="A33:BL33"/>
    <mergeCell ref="A34:AZ34"/>
    <mergeCell ref="A24:BL24"/>
    <mergeCell ref="A25:K25"/>
    <mergeCell ref="L25:BL25"/>
    <mergeCell ref="G28:L28"/>
    <mergeCell ref="A28:F28"/>
    <mergeCell ref="A26:BL26"/>
    <mergeCell ref="A29:F29"/>
    <mergeCell ref="G29:L29"/>
    <mergeCell ref="A40:C40"/>
    <mergeCell ref="D40:I40"/>
    <mergeCell ref="J40:O40"/>
    <mergeCell ref="P40:AB40"/>
    <mergeCell ref="AC40:AJ40"/>
    <mergeCell ref="AK40:AR40"/>
    <mergeCell ref="AS40:AZ40"/>
    <mergeCell ref="AS36:AZ37"/>
    <mergeCell ref="A36:C37"/>
    <mergeCell ref="D36:I37"/>
    <mergeCell ref="J36:O37"/>
    <mergeCell ref="P36:AB37"/>
    <mergeCell ref="AC36:AJ37"/>
    <mergeCell ref="AK36:AR37"/>
    <mergeCell ref="AC45:AJ45"/>
    <mergeCell ref="AK45:AR45"/>
    <mergeCell ref="AS45:AZ45"/>
    <mergeCell ref="A58:BL58"/>
    <mergeCell ref="A54:P54"/>
    <mergeCell ref="Q54:X54"/>
    <mergeCell ref="Y54:AF54"/>
    <mergeCell ref="AG54:AN54"/>
    <mergeCell ref="AO54:AV54"/>
    <mergeCell ref="A52:P52"/>
    <mergeCell ref="Q52:X52"/>
    <mergeCell ref="Y52:AF52"/>
    <mergeCell ref="AG52:AN52"/>
    <mergeCell ref="AO52:AV52"/>
    <mergeCell ref="A53:P53"/>
    <mergeCell ref="Q53:X53"/>
    <mergeCell ref="Y53:AF53"/>
    <mergeCell ref="AG53:AN53"/>
    <mergeCell ref="AO53:AV5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O2:BL2"/>
    <mergeCell ref="AO3:BL3"/>
    <mergeCell ref="AO6:BF6"/>
    <mergeCell ref="AO7:BF7"/>
    <mergeCell ref="AO8:BF8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AE76:AN76"/>
    <mergeCell ref="AO76:BC76"/>
    <mergeCell ref="AO9:BF9"/>
    <mergeCell ref="AO10:BF10"/>
    <mergeCell ref="A14:BL14"/>
    <mergeCell ref="A75:F75"/>
    <mergeCell ref="G75:L75"/>
    <mergeCell ref="M75:Y75"/>
    <mergeCell ref="Z75:AD75"/>
    <mergeCell ref="AE75:AN75"/>
    <mergeCell ref="AO75:BC75"/>
    <mergeCell ref="G71:L71"/>
    <mergeCell ref="M71:Y71"/>
    <mergeCell ref="Z71:AD71"/>
    <mergeCell ref="AE71:AN71"/>
    <mergeCell ref="AO71:BC71"/>
    <mergeCell ref="G70:L70"/>
    <mergeCell ref="M70:Y70"/>
    <mergeCell ref="A23:BL23"/>
    <mergeCell ref="M28:R28"/>
    <mergeCell ref="A65:F65"/>
    <mergeCell ref="G65:L65"/>
    <mergeCell ref="M65:Y65"/>
    <mergeCell ref="Z65:AD65"/>
    <mergeCell ref="AE78:AN78"/>
    <mergeCell ref="AO78:BC78"/>
    <mergeCell ref="L20:AB20"/>
    <mergeCell ref="AC20:BL20"/>
    <mergeCell ref="A77:F77"/>
    <mergeCell ref="G77:L77"/>
    <mergeCell ref="M77:Y77"/>
    <mergeCell ref="Z77:AD77"/>
    <mergeCell ref="AE77:AN77"/>
    <mergeCell ref="AO77:BC77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S28:BL28"/>
    <mergeCell ref="A76:F76"/>
    <mergeCell ref="G76:L76"/>
    <mergeCell ref="M76:Y76"/>
    <mergeCell ref="Z76:AD76"/>
    <mergeCell ref="M66:Y66"/>
    <mergeCell ref="Z66:AD66"/>
    <mergeCell ref="AE66:AN66"/>
    <mergeCell ref="AO66:BC66"/>
    <mergeCell ref="D38:I38"/>
    <mergeCell ref="A38:C38"/>
    <mergeCell ref="P38:AB38"/>
    <mergeCell ref="AC38:AJ38"/>
    <mergeCell ref="A79:F79"/>
    <mergeCell ref="G79:L79"/>
    <mergeCell ref="M79:Y79"/>
    <mergeCell ref="Z79:AD79"/>
    <mergeCell ref="AE79:AN79"/>
    <mergeCell ref="AO79:BC79"/>
    <mergeCell ref="A68:F68"/>
    <mergeCell ref="G68:L68"/>
    <mergeCell ref="M68:Y68"/>
    <mergeCell ref="Z68:AD68"/>
    <mergeCell ref="AE68:AN68"/>
    <mergeCell ref="AO68:BC68"/>
    <mergeCell ref="A78:F78"/>
    <mergeCell ref="G78:L78"/>
    <mergeCell ref="M78:Y78"/>
    <mergeCell ref="Z78:AD78"/>
    <mergeCell ref="AK41:AR41"/>
    <mergeCell ref="AS41:AZ41"/>
    <mergeCell ref="AO4:BF4"/>
    <mergeCell ref="AO5:BF5"/>
    <mergeCell ref="BB1:BL1"/>
    <mergeCell ref="AO60:BC60"/>
    <mergeCell ref="AK39:AR39"/>
    <mergeCell ref="AS39:AZ39"/>
    <mergeCell ref="A80:F80"/>
    <mergeCell ref="G80:L80"/>
    <mergeCell ref="M80:Y80"/>
    <mergeCell ref="Z80:AD80"/>
    <mergeCell ref="AE80:AN80"/>
    <mergeCell ref="AO80:BC80"/>
    <mergeCell ref="A67:F67"/>
    <mergeCell ref="G67:L67"/>
    <mergeCell ref="M67:Y67"/>
    <mergeCell ref="Z67:AD67"/>
    <mergeCell ref="AE67:AN67"/>
    <mergeCell ref="AO67:BC67"/>
    <mergeCell ref="A66:F66"/>
    <mergeCell ref="G66:L66"/>
    <mergeCell ref="AK38:AR38"/>
    <mergeCell ref="AS38:AZ38"/>
    <mergeCell ref="M60:Y60"/>
    <mergeCell ref="Z60:AD60"/>
    <mergeCell ref="AE60:AN60"/>
    <mergeCell ref="G60:L60"/>
    <mergeCell ref="A70:F70"/>
    <mergeCell ref="M29:R29"/>
    <mergeCell ref="S29:BL29"/>
    <mergeCell ref="A30:F30"/>
    <mergeCell ref="G30:L30"/>
    <mergeCell ref="M30:R30"/>
    <mergeCell ref="S30:BL30"/>
    <mergeCell ref="AC39:AJ39"/>
    <mergeCell ref="J38:O38"/>
    <mergeCell ref="J39:O39"/>
    <mergeCell ref="D39:I39"/>
    <mergeCell ref="A39:C39"/>
    <mergeCell ref="P39:AB39"/>
    <mergeCell ref="A60:F60"/>
    <mergeCell ref="A57:BL57"/>
    <mergeCell ref="A41:C41"/>
    <mergeCell ref="D41:I41"/>
    <mergeCell ref="J41:O41"/>
    <mergeCell ref="P41:AB41"/>
    <mergeCell ref="AC41:AJ41"/>
    <mergeCell ref="Y111:AB111"/>
    <mergeCell ref="AC111:AF111"/>
    <mergeCell ref="AG111:AJ111"/>
    <mergeCell ref="AK111:AN111"/>
    <mergeCell ref="A107:BM107"/>
    <mergeCell ref="A108:BL108"/>
    <mergeCell ref="A110:C111"/>
    <mergeCell ref="D110:P111"/>
    <mergeCell ref="Q110:T111"/>
    <mergeCell ref="U110:AF110"/>
    <mergeCell ref="AG110:AR110"/>
    <mergeCell ref="AS110:BD110"/>
    <mergeCell ref="BE110:BM111"/>
    <mergeCell ref="U111:X111"/>
    <mergeCell ref="AW111:AZ111"/>
    <mergeCell ref="BA111:BD111"/>
    <mergeCell ref="AO111:AR111"/>
    <mergeCell ref="AS111:AV111"/>
    <mergeCell ref="AO112:AR112"/>
    <mergeCell ref="AS112:AV112"/>
    <mergeCell ref="AW112:AZ112"/>
    <mergeCell ref="BA112:BD112"/>
    <mergeCell ref="BE112:BM112"/>
    <mergeCell ref="A113:C113"/>
    <mergeCell ref="D113:P113"/>
    <mergeCell ref="Q113:T113"/>
    <mergeCell ref="U113:X113"/>
    <mergeCell ref="Y113:AB113"/>
    <mergeCell ref="A112:C112"/>
    <mergeCell ref="D112:P112"/>
    <mergeCell ref="Q112:T112"/>
    <mergeCell ref="U112:X112"/>
    <mergeCell ref="Y112:AB112"/>
    <mergeCell ref="AC112:AF112"/>
    <mergeCell ref="AG112:AJ112"/>
    <mergeCell ref="AK112:AN112"/>
    <mergeCell ref="AO114:AR114"/>
    <mergeCell ref="AS114:AV114"/>
    <mergeCell ref="AW114:AZ114"/>
    <mergeCell ref="BA114:BD114"/>
    <mergeCell ref="BE114:BM114"/>
    <mergeCell ref="A116:BL116"/>
    <mergeCell ref="BA113:BD113"/>
    <mergeCell ref="BE113:BM113"/>
    <mergeCell ref="A114:C114"/>
    <mergeCell ref="D114:P114"/>
    <mergeCell ref="Q114:T114"/>
    <mergeCell ref="U114:X114"/>
    <mergeCell ref="Y114:AB114"/>
    <mergeCell ref="AC114:AF114"/>
    <mergeCell ref="AG114:AJ114"/>
    <mergeCell ref="AK114:AN114"/>
    <mergeCell ref="AC113:AF113"/>
    <mergeCell ref="AG113:AJ113"/>
    <mergeCell ref="AK113:AN113"/>
    <mergeCell ref="AO113:AR113"/>
    <mergeCell ref="AS113:AV113"/>
    <mergeCell ref="AW113:AZ113"/>
    <mergeCell ref="A122:F122"/>
    <mergeCell ref="A124:V124"/>
    <mergeCell ref="W124:AM124"/>
    <mergeCell ref="AO124:BG124"/>
    <mergeCell ref="W125:AM125"/>
    <mergeCell ref="AO125:BG125"/>
    <mergeCell ref="A117:BL117"/>
    <mergeCell ref="A118:BL118"/>
    <mergeCell ref="A120:V120"/>
    <mergeCell ref="W120:AM120"/>
    <mergeCell ref="AO120:BG120"/>
    <mergeCell ref="W121:AM121"/>
    <mergeCell ref="AO121:BG121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  <mergeCell ref="A93:F93"/>
    <mergeCell ref="G93:L93"/>
    <mergeCell ref="M93:Y93"/>
    <mergeCell ref="Z93:AD93"/>
    <mergeCell ref="AE93:AN93"/>
    <mergeCell ref="AO93:BC93"/>
    <mergeCell ref="A94:F94"/>
    <mergeCell ref="G94:L94"/>
    <mergeCell ref="M94:Y94"/>
    <mergeCell ref="Z94:AD94"/>
    <mergeCell ref="AE94:AN94"/>
    <mergeCell ref="AO94:BC94"/>
    <mergeCell ref="A95:F95"/>
    <mergeCell ref="G95:L95"/>
    <mergeCell ref="M95:Y95"/>
    <mergeCell ref="Z95:AD95"/>
    <mergeCell ref="AE95:AN95"/>
    <mergeCell ref="AO95:BC95"/>
    <mergeCell ref="A96:F96"/>
    <mergeCell ref="G96:L96"/>
    <mergeCell ref="M96:Y96"/>
    <mergeCell ref="Z96:AD96"/>
    <mergeCell ref="AE96:AN96"/>
    <mergeCell ref="AO96:BC96"/>
    <mergeCell ref="A97:F97"/>
    <mergeCell ref="G97:L97"/>
    <mergeCell ref="M97:Y97"/>
    <mergeCell ref="Z97:AD97"/>
    <mergeCell ref="AE97:AN97"/>
    <mergeCell ref="AO97:BC97"/>
    <mergeCell ref="A98:F98"/>
    <mergeCell ref="G98:L98"/>
    <mergeCell ref="M98:Y98"/>
    <mergeCell ref="Z98:AD98"/>
    <mergeCell ref="AE98:AN98"/>
    <mergeCell ref="AO98:BC98"/>
    <mergeCell ref="A42:C42"/>
    <mergeCell ref="D42:I42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</mergeCells>
  <conditionalFormatting sqref="G64:G65 G67 G73 G82 G75:L75 G77:L77 G86 G88 G90:G91 G93 G95 G97:G99 G101 G103 G105">
    <cfRule type="cellIs" dxfId="215" priority="119" stopIfTrue="1" operator="equal">
      <formula>$G63</formula>
    </cfRule>
  </conditionalFormatting>
  <conditionalFormatting sqref="G82 G90:G91 G86 G88 G93 G95 G97">
    <cfRule type="cellIs" dxfId="214" priority="113" stopIfTrue="1" operator="equal">
      <formula>$G79</formula>
    </cfRule>
  </conditionalFormatting>
  <conditionalFormatting sqref="G79:L79 G65">
    <cfRule type="cellIs" dxfId="213" priority="103" stopIfTrue="1" operator="equal">
      <formula>$G63</formula>
    </cfRule>
  </conditionalFormatting>
  <conditionalFormatting sqref="G68 G70 G66 G77 G79 G75 G82:L82 G86:L86 G88:L88 G90:L91 G93:L93 G95:L95 G97:L99 G101:L101 G103:L103 G105:L105">
    <cfRule type="cellIs" dxfId="212" priority="102" stopIfTrue="1" operator="equal">
      <formula>#REF!</formula>
    </cfRule>
  </conditionalFormatting>
  <conditionalFormatting sqref="G66 G63 G73 G75">
    <cfRule type="cellIs" dxfId="211" priority="120" stopIfTrue="1" operator="equal">
      <formula>#REF!</formula>
    </cfRule>
  </conditionalFormatting>
  <conditionalFormatting sqref="G66:G68 G75 G77">
    <cfRule type="cellIs" dxfId="210" priority="124" stopIfTrue="1" operator="equal">
      <formula>#REF!</formula>
    </cfRule>
  </conditionalFormatting>
  <conditionalFormatting sqref="G66 G75">
    <cfRule type="cellIs" dxfId="209" priority="126" stopIfTrue="1" operator="equal">
      <formula>#REF!</formula>
    </cfRule>
  </conditionalFormatting>
  <conditionalFormatting sqref="G97">
    <cfRule type="cellIs" dxfId="208" priority="130" stopIfTrue="1" operator="equal">
      <formula>$G78</formula>
    </cfRule>
  </conditionalFormatting>
  <conditionalFormatting sqref="G95">
    <cfRule type="cellIs" dxfId="207" priority="132" stopIfTrue="1" operator="equal">
      <formula>$G80</formula>
    </cfRule>
  </conditionalFormatting>
  <conditionalFormatting sqref="G95 G97">
    <cfRule type="cellIs" dxfId="206" priority="135" stopIfTrue="1" operator="equal">
      <formula>$G78</formula>
    </cfRule>
  </conditionalFormatting>
  <conditionalFormatting sqref="G90:G91 G98:G99 G101 G103 G105">
    <cfRule type="cellIs" dxfId="205" priority="137" stopIfTrue="1" operator="equal">
      <formula>$G81</formula>
    </cfRule>
  </conditionalFormatting>
  <conditionalFormatting sqref="G90:G91 G98:G99 G101 G103 G105">
    <cfRule type="cellIs" dxfId="204" priority="140" stopIfTrue="1" operator="equal">
      <formula>$G79</formula>
    </cfRule>
  </conditionalFormatting>
  <conditionalFormatting sqref="G86">
    <cfRule type="cellIs" dxfId="203" priority="88" stopIfTrue="1" operator="equal">
      <formula>#REF!</formula>
    </cfRule>
  </conditionalFormatting>
  <conditionalFormatting sqref="G93">
    <cfRule type="cellIs" dxfId="202" priority="146" stopIfTrue="1" operator="equal">
      <formula>$G80</formula>
    </cfRule>
  </conditionalFormatting>
  <conditionalFormatting sqref="G93 G90">
    <cfRule type="cellIs" dxfId="201" priority="83" stopIfTrue="1" operator="equal">
      <formula>#REF!</formula>
    </cfRule>
  </conditionalFormatting>
  <conditionalFormatting sqref="G93 G95">
    <cfRule type="cellIs" dxfId="200" priority="82" stopIfTrue="1" operator="equal">
      <formula>#REF!</formula>
    </cfRule>
  </conditionalFormatting>
  <conditionalFormatting sqref="G93">
    <cfRule type="cellIs" dxfId="199" priority="81" stopIfTrue="1" operator="equal">
      <formula>#REF!</formula>
    </cfRule>
  </conditionalFormatting>
  <conditionalFormatting sqref="G69">
    <cfRule type="cellIs" dxfId="198" priority="77" stopIfTrue="1" operator="equal">
      <formula>#REF!</formula>
    </cfRule>
  </conditionalFormatting>
  <conditionalFormatting sqref="G69">
    <cfRule type="cellIs" dxfId="197" priority="78" stopIfTrue="1" operator="equal">
      <formula>#REF!</formula>
    </cfRule>
  </conditionalFormatting>
  <conditionalFormatting sqref="G69">
    <cfRule type="cellIs" dxfId="196" priority="79" stopIfTrue="1" operator="equal">
      <formula>#REF!</formula>
    </cfRule>
  </conditionalFormatting>
  <conditionalFormatting sqref="G69">
    <cfRule type="cellIs" dxfId="195" priority="80" stopIfTrue="1" operator="equal">
      <formula>#REF!</formula>
    </cfRule>
  </conditionalFormatting>
  <conditionalFormatting sqref="G106">
    <cfRule type="cellIs" dxfId="194" priority="1" stopIfTrue="1" operator="equal">
      <formula>#REF!</formula>
    </cfRule>
  </conditionalFormatting>
  <conditionalFormatting sqref="G71">
    <cfRule type="cellIs" dxfId="193" priority="73" stopIfTrue="1" operator="equal">
      <formula>#REF!</formula>
    </cfRule>
  </conditionalFormatting>
  <conditionalFormatting sqref="G71">
    <cfRule type="cellIs" dxfId="192" priority="74" stopIfTrue="1" operator="equal">
      <formula>#REF!</formula>
    </cfRule>
  </conditionalFormatting>
  <conditionalFormatting sqref="G71">
    <cfRule type="cellIs" dxfId="191" priority="75" stopIfTrue="1" operator="equal">
      <formula>#REF!</formula>
    </cfRule>
  </conditionalFormatting>
  <conditionalFormatting sqref="G71">
    <cfRule type="cellIs" dxfId="190" priority="76" stopIfTrue="1" operator="equal">
      <formula>#REF!</formula>
    </cfRule>
  </conditionalFormatting>
  <conditionalFormatting sqref="G72">
    <cfRule type="cellIs" dxfId="189" priority="69" stopIfTrue="1" operator="equal">
      <formula>#REF!</formula>
    </cfRule>
  </conditionalFormatting>
  <conditionalFormatting sqref="G72">
    <cfRule type="cellIs" dxfId="188" priority="70" stopIfTrue="1" operator="equal">
      <formula>#REF!</formula>
    </cfRule>
  </conditionalFormatting>
  <conditionalFormatting sqref="G72">
    <cfRule type="cellIs" dxfId="187" priority="71" stopIfTrue="1" operator="equal">
      <formula>#REF!</formula>
    </cfRule>
  </conditionalFormatting>
  <conditionalFormatting sqref="G72">
    <cfRule type="cellIs" dxfId="186" priority="72" stopIfTrue="1" operator="equal">
      <formula>#REF!</formula>
    </cfRule>
  </conditionalFormatting>
  <conditionalFormatting sqref="G74">
    <cfRule type="cellIs" dxfId="185" priority="65" stopIfTrue="1" operator="equal">
      <formula>#REF!</formula>
    </cfRule>
  </conditionalFormatting>
  <conditionalFormatting sqref="G74">
    <cfRule type="cellIs" dxfId="184" priority="66" stopIfTrue="1" operator="equal">
      <formula>#REF!</formula>
    </cfRule>
  </conditionalFormatting>
  <conditionalFormatting sqref="G74">
    <cfRule type="cellIs" dxfId="183" priority="67" stopIfTrue="1" operator="equal">
      <formula>#REF!</formula>
    </cfRule>
  </conditionalFormatting>
  <conditionalFormatting sqref="G74">
    <cfRule type="cellIs" dxfId="182" priority="68" stopIfTrue="1" operator="equal">
      <formula>#REF!</formula>
    </cfRule>
  </conditionalFormatting>
  <conditionalFormatting sqref="G76">
    <cfRule type="cellIs" dxfId="181" priority="61" stopIfTrue="1" operator="equal">
      <formula>#REF!</formula>
    </cfRule>
  </conditionalFormatting>
  <conditionalFormatting sqref="G76">
    <cfRule type="cellIs" dxfId="180" priority="62" stopIfTrue="1" operator="equal">
      <formula>#REF!</formula>
    </cfRule>
  </conditionalFormatting>
  <conditionalFormatting sqref="G76">
    <cfRule type="cellIs" dxfId="179" priority="63" stopIfTrue="1" operator="equal">
      <formula>#REF!</formula>
    </cfRule>
  </conditionalFormatting>
  <conditionalFormatting sqref="G76">
    <cfRule type="cellIs" dxfId="178" priority="64" stopIfTrue="1" operator="equal">
      <formula>#REF!</formula>
    </cfRule>
  </conditionalFormatting>
  <conditionalFormatting sqref="G78">
    <cfRule type="cellIs" dxfId="177" priority="57" stopIfTrue="1" operator="equal">
      <formula>#REF!</formula>
    </cfRule>
  </conditionalFormatting>
  <conditionalFormatting sqref="G78">
    <cfRule type="cellIs" dxfId="176" priority="58" stopIfTrue="1" operator="equal">
      <formula>#REF!</formula>
    </cfRule>
  </conditionalFormatting>
  <conditionalFormatting sqref="G78">
    <cfRule type="cellIs" dxfId="175" priority="59" stopIfTrue="1" operator="equal">
      <formula>#REF!</formula>
    </cfRule>
  </conditionalFormatting>
  <conditionalFormatting sqref="G78">
    <cfRule type="cellIs" dxfId="174" priority="60" stopIfTrue="1" operator="equal">
      <formula>#REF!</formula>
    </cfRule>
  </conditionalFormatting>
  <conditionalFormatting sqref="G80">
    <cfRule type="cellIs" dxfId="173" priority="53" stopIfTrue="1" operator="equal">
      <formula>#REF!</formula>
    </cfRule>
  </conditionalFormatting>
  <conditionalFormatting sqref="G80">
    <cfRule type="cellIs" dxfId="172" priority="54" stopIfTrue="1" operator="equal">
      <formula>#REF!</formula>
    </cfRule>
  </conditionalFormatting>
  <conditionalFormatting sqref="G80">
    <cfRule type="cellIs" dxfId="171" priority="55" stopIfTrue="1" operator="equal">
      <formula>#REF!</formula>
    </cfRule>
  </conditionalFormatting>
  <conditionalFormatting sqref="G80">
    <cfRule type="cellIs" dxfId="170" priority="56" stopIfTrue="1" operator="equal">
      <formula>#REF!</formula>
    </cfRule>
  </conditionalFormatting>
  <conditionalFormatting sqref="G81">
    <cfRule type="cellIs" dxfId="169" priority="49" stopIfTrue="1" operator="equal">
      <formula>#REF!</formula>
    </cfRule>
  </conditionalFormatting>
  <conditionalFormatting sqref="G81">
    <cfRule type="cellIs" dxfId="168" priority="50" stopIfTrue="1" operator="equal">
      <formula>#REF!</formula>
    </cfRule>
  </conditionalFormatting>
  <conditionalFormatting sqref="G81">
    <cfRule type="cellIs" dxfId="167" priority="51" stopIfTrue="1" operator="equal">
      <formula>#REF!</formula>
    </cfRule>
  </conditionalFormatting>
  <conditionalFormatting sqref="G81">
    <cfRule type="cellIs" dxfId="166" priority="52" stopIfTrue="1" operator="equal">
      <formula>#REF!</formula>
    </cfRule>
  </conditionalFormatting>
  <conditionalFormatting sqref="G83">
    <cfRule type="cellIs" dxfId="165" priority="45" stopIfTrue="1" operator="equal">
      <formula>#REF!</formula>
    </cfRule>
  </conditionalFormatting>
  <conditionalFormatting sqref="G83">
    <cfRule type="cellIs" dxfId="164" priority="46" stopIfTrue="1" operator="equal">
      <formula>#REF!</formula>
    </cfRule>
  </conditionalFormatting>
  <conditionalFormatting sqref="G83">
    <cfRule type="cellIs" dxfId="163" priority="47" stopIfTrue="1" operator="equal">
      <formula>#REF!</formula>
    </cfRule>
  </conditionalFormatting>
  <conditionalFormatting sqref="G83">
    <cfRule type="cellIs" dxfId="162" priority="48" stopIfTrue="1" operator="equal">
      <formula>#REF!</formula>
    </cfRule>
  </conditionalFormatting>
  <conditionalFormatting sqref="G84">
    <cfRule type="cellIs" dxfId="161" priority="41" stopIfTrue="1" operator="equal">
      <formula>#REF!</formula>
    </cfRule>
  </conditionalFormatting>
  <conditionalFormatting sqref="G84">
    <cfRule type="cellIs" dxfId="160" priority="42" stopIfTrue="1" operator="equal">
      <formula>#REF!</formula>
    </cfRule>
  </conditionalFormatting>
  <conditionalFormatting sqref="G84">
    <cfRule type="cellIs" dxfId="159" priority="43" stopIfTrue="1" operator="equal">
      <formula>#REF!</formula>
    </cfRule>
  </conditionalFormatting>
  <conditionalFormatting sqref="G84">
    <cfRule type="cellIs" dxfId="158" priority="44" stopIfTrue="1" operator="equal">
      <formula>#REF!</formula>
    </cfRule>
  </conditionalFormatting>
  <conditionalFormatting sqref="G85">
    <cfRule type="cellIs" dxfId="157" priority="37" stopIfTrue="1" operator="equal">
      <formula>#REF!</formula>
    </cfRule>
  </conditionalFormatting>
  <conditionalFormatting sqref="G85">
    <cfRule type="cellIs" dxfId="156" priority="38" stopIfTrue="1" operator="equal">
      <formula>#REF!</formula>
    </cfRule>
  </conditionalFormatting>
  <conditionalFormatting sqref="G85">
    <cfRule type="cellIs" dxfId="155" priority="39" stopIfTrue="1" operator="equal">
      <formula>#REF!</formula>
    </cfRule>
  </conditionalFormatting>
  <conditionalFormatting sqref="G85">
    <cfRule type="cellIs" dxfId="154" priority="40" stopIfTrue="1" operator="equal">
      <formula>#REF!</formula>
    </cfRule>
  </conditionalFormatting>
  <conditionalFormatting sqref="G87">
    <cfRule type="cellIs" dxfId="153" priority="33" stopIfTrue="1" operator="equal">
      <formula>#REF!</formula>
    </cfRule>
  </conditionalFormatting>
  <conditionalFormatting sqref="G87">
    <cfRule type="cellIs" dxfId="152" priority="34" stopIfTrue="1" operator="equal">
      <formula>#REF!</formula>
    </cfRule>
  </conditionalFormatting>
  <conditionalFormatting sqref="G87">
    <cfRule type="cellIs" dxfId="151" priority="35" stopIfTrue="1" operator="equal">
      <formula>#REF!</formula>
    </cfRule>
  </conditionalFormatting>
  <conditionalFormatting sqref="G87">
    <cfRule type="cellIs" dxfId="150" priority="36" stopIfTrue="1" operator="equal">
      <formula>#REF!</formula>
    </cfRule>
  </conditionalFormatting>
  <conditionalFormatting sqref="G89">
    <cfRule type="cellIs" dxfId="149" priority="29" stopIfTrue="1" operator="equal">
      <formula>#REF!</formula>
    </cfRule>
  </conditionalFormatting>
  <conditionalFormatting sqref="G89">
    <cfRule type="cellIs" dxfId="148" priority="30" stopIfTrue="1" operator="equal">
      <formula>#REF!</formula>
    </cfRule>
  </conditionalFormatting>
  <conditionalFormatting sqref="G89">
    <cfRule type="cellIs" dxfId="147" priority="31" stopIfTrue="1" operator="equal">
      <formula>#REF!</formula>
    </cfRule>
  </conditionalFormatting>
  <conditionalFormatting sqref="G89">
    <cfRule type="cellIs" dxfId="146" priority="32" stopIfTrue="1" operator="equal">
      <formula>#REF!</formula>
    </cfRule>
  </conditionalFormatting>
  <conditionalFormatting sqref="G92">
    <cfRule type="cellIs" dxfId="145" priority="25" stopIfTrue="1" operator="equal">
      <formula>#REF!</formula>
    </cfRule>
  </conditionalFormatting>
  <conditionalFormatting sqref="G92">
    <cfRule type="cellIs" dxfId="144" priority="26" stopIfTrue="1" operator="equal">
      <formula>#REF!</formula>
    </cfRule>
  </conditionalFormatting>
  <conditionalFormatting sqref="G92">
    <cfRule type="cellIs" dxfId="143" priority="27" stopIfTrue="1" operator="equal">
      <formula>#REF!</formula>
    </cfRule>
  </conditionalFormatting>
  <conditionalFormatting sqref="G92">
    <cfRule type="cellIs" dxfId="142" priority="28" stopIfTrue="1" operator="equal">
      <formula>#REF!</formula>
    </cfRule>
  </conditionalFormatting>
  <conditionalFormatting sqref="G94">
    <cfRule type="cellIs" dxfId="141" priority="21" stopIfTrue="1" operator="equal">
      <formula>#REF!</formula>
    </cfRule>
  </conditionalFormatting>
  <conditionalFormatting sqref="G94">
    <cfRule type="cellIs" dxfId="140" priority="22" stopIfTrue="1" operator="equal">
      <formula>#REF!</formula>
    </cfRule>
  </conditionalFormatting>
  <conditionalFormatting sqref="G94">
    <cfRule type="cellIs" dxfId="139" priority="23" stopIfTrue="1" operator="equal">
      <formula>#REF!</formula>
    </cfRule>
  </conditionalFormatting>
  <conditionalFormatting sqref="G94">
    <cfRule type="cellIs" dxfId="138" priority="24" stopIfTrue="1" operator="equal">
      <formula>#REF!</formula>
    </cfRule>
  </conditionalFormatting>
  <conditionalFormatting sqref="G96">
    <cfRule type="cellIs" dxfId="137" priority="17" stopIfTrue="1" operator="equal">
      <formula>#REF!</formula>
    </cfRule>
  </conditionalFormatting>
  <conditionalFormatting sqref="G96">
    <cfRule type="cellIs" dxfId="136" priority="18" stopIfTrue="1" operator="equal">
      <formula>#REF!</formula>
    </cfRule>
  </conditionalFormatting>
  <conditionalFormatting sqref="G96">
    <cfRule type="cellIs" dxfId="135" priority="19" stopIfTrue="1" operator="equal">
      <formula>#REF!</formula>
    </cfRule>
  </conditionalFormatting>
  <conditionalFormatting sqref="G96">
    <cfRule type="cellIs" dxfId="134" priority="20" stopIfTrue="1" operator="equal">
      <formula>#REF!</formula>
    </cfRule>
  </conditionalFormatting>
  <conditionalFormatting sqref="G100">
    <cfRule type="cellIs" dxfId="133" priority="13" stopIfTrue="1" operator="equal">
      <formula>#REF!</formula>
    </cfRule>
  </conditionalFormatting>
  <conditionalFormatting sqref="G100">
    <cfRule type="cellIs" dxfId="132" priority="14" stopIfTrue="1" operator="equal">
      <formula>#REF!</formula>
    </cfRule>
  </conditionalFormatting>
  <conditionalFormatting sqref="G100">
    <cfRule type="cellIs" dxfId="131" priority="15" stopIfTrue="1" operator="equal">
      <formula>#REF!</formula>
    </cfRule>
  </conditionalFormatting>
  <conditionalFormatting sqref="G100">
    <cfRule type="cellIs" dxfId="130" priority="16" stopIfTrue="1" operator="equal">
      <formula>#REF!</formula>
    </cfRule>
  </conditionalFormatting>
  <conditionalFormatting sqref="G102">
    <cfRule type="cellIs" dxfId="129" priority="9" stopIfTrue="1" operator="equal">
      <formula>#REF!</formula>
    </cfRule>
  </conditionalFormatting>
  <conditionalFormatting sqref="G102">
    <cfRule type="cellIs" dxfId="128" priority="10" stopIfTrue="1" operator="equal">
      <formula>#REF!</formula>
    </cfRule>
  </conditionalFormatting>
  <conditionalFormatting sqref="G102">
    <cfRule type="cellIs" dxfId="127" priority="11" stopIfTrue="1" operator="equal">
      <formula>#REF!</formula>
    </cfRule>
  </conditionalFormatting>
  <conditionalFormatting sqref="G102">
    <cfRule type="cellIs" dxfId="126" priority="12" stopIfTrue="1" operator="equal">
      <formula>#REF!</formula>
    </cfRule>
  </conditionalFormatting>
  <conditionalFormatting sqref="G104">
    <cfRule type="cellIs" dxfId="125" priority="5" stopIfTrue="1" operator="equal">
      <formula>#REF!</formula>
    </cfRule>
  </conditionalFormatting>
  <conditionalFormatting sqref="G104">
    <cfRule type="cellIs" dxfId="124" priority="6" stopIfTrue="1" operator="equal">
      <formula>#REF!</formula>
    </cfRule>
  </conditionalFormatting>
  <conditionalFormatting sqref="G104">
    <cfRule type="cellIs" dxfId="123" priority="7" stopIfTrue="1" operator="equal">
      <formula>#REF!</formula>
    </cfRule>
  </conditionalFormatting>
  <conditionalFormatting sqref="G104">
    <cfRule type="cellIs" dxfId="122" priority="8" stopIfTrue="1" operator="equal">
      <formula>#REF!</formula>
    </cfRule>
  </conditionalFormatting>
  <conditionalFormatting sqref="G106">
    <cfRule type="cellIs" dxfId="121" priority="2" stopIfTrue="1" operator="equal">
      <formula>#REF!</formula>
    </cfRule>
  </conditionalFormatting>
  <conditionalFormatting sqref="G106">
    <cfRule type="cellIs" dxfId="120" priority="3" stopIfTrue="1" operator="equal">
      <formula>#REF!</formula>
    </cfRule>
  </conditionalFormatting>
  <conditionalFormatting sqref="G106">
    <cfRule type="cellIs" dxfId="119" priority="4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2"/>
  <sheetViews>
    <sheetView zoomScale="90" zoomScaleNormal="90" workbookViewId="0">
      <selection activeCell="L16" sqref="L16:BL16"/>
    </sheetView>
  </sheetViews>
  <sheetFormatPr defaultRowHeight="12.75" x14ac:dyDescent="0.2"/>
  <cols>
    <col min="1" max="11" width="2.85546875" style="24" customWidth="1"/>
    <col min="12" max="12" width="1.7109375" style="24" customWidth="1"/>
    <col min="13" max="14" width="2.85546875" style="24" customWidth="1"/>
    <col min="15" max="15" width="2.28515625" style="24" customWidth="1"/>
    <col min="16" max="21" width="2.85546875" style="24" customWidth="1"/>
    <col min="22" max="22" width="4.140625" style="24" customWidth="1"/>
    <col min="23" max="23" width="3.42578125" style="24" customWidth="1"/>
    <col min="24" max="24" width="2.85546875" style="24" customWidth="1"/>
    <col min="25" max="25" width="4.140625" style="24" customWidth="1"/>
    <col min="26" max="54" width="2.85546875" style="24" customWidth="1"/>
    <col min="55" max="55" width="3.5703125" style="24" customWidth="1"/>
    <col min="56" max="65" width="2.85546875" style="24" customWidth="1"/>
    <col min="66" max="77" width="3" style="24" customWidth="1"/>
    <col min="78" max="78" width="4.5703125" style="24" customWidth="1"/>
    <col min="79" max="79" width="5.28515625" style="24" hidden="1" customWidth="1"/>
    <col min="80" max="16384" width="9.140625" style="24"/>
  </cols>
  <sheetData>
    <row r="1" spans="1:65" ht="48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51" t="s">
        <v>27</v>
      </c>
      <c r="BC1" s="281"/>
      <c r="BD1" s="281"/>
      <c r="BE1" s="281"/>
      <c r="BF1" s="281"/>
      <c r="BG1" s="281"/>
      <c r="BH1" s="281"/>
      <c r="BI1" s="281"/>
      <c r="BJ1" s="281"/>
      <c r="BK1" s="281"/>
      <c r="BL1" s="281"/>
    </row>
    <row r="2" spans="1:65" ht="15.9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1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21" t="s">
        <v>308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15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26" t="s">
        <v>423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3"/>
      <c r="BH4" s="23"/>
      <c r="BI4" s="23"/>
      <c r="BJ4" s="23"/>
      <c r="BK4" s="23"/>
      <c r="BL4" s="23"/>
    </row>
    <row r="5" spans="1:6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3"/>
      <c r="BH5" s="23"/>
      <c r="BI5" s="23"/>
      <c r="BJ5" s="23"/>
      <c r="BK5" s="23"/>
      <c r="BL5" s="23"/>
    </row>
    <row r="6" spans="1:65" ht="4.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23"/>
      <c r="BH6" s="23"/>
      <c r="BI6" s="23"/>
      <c r="BJ6" s="23"/>
      <c r="BK6" s="23"/>
      <c r="BL6" s="23"/>
    </row>
    <row r="7" spans="1:65" ht="6.7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3"/>
      <c r="BH7" s="23"/>
      <c r="BI7" s="23"/>
      <c r="BJ7" s="23"/>
      <c r="BK7" s="23"/>
      <c r="BL7" s="23"/>
      <c r="BM7" s="26"/>
    </row>
    <row r="8" spans="1:65" ht="13.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82" t="s">
        <v>175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23"/>
      <c r="BH8" s="23"/>
      <c r="BI8" s="23"/>
      <c r="BJ8" s="23"/>
      <c r="BK8" s="23"/>
      <c r="BL8" s="23"/>
    </row>
    <row r="9" spans="1:65" ht="15.9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194" t="s">
        <v>2</v>
      </c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23"/>
      <c r="BH9" s="23"/>
      <c r="BI9" s="23"/>
      <c r="BJ9" s="23"/>
      <c r="BK9" s="23"/>
      <c r="BL9" s="23"/>
    </row>
    <row r="10" spans="1:65" ht="15.9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1" t="s">
        <v>424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"/>
      <c r="BH10" s="23"/>
      <c r="BI10" s="23"/>
      <c r="BJ10" s="23"/>
      <c r="BK10" s="23"/>
      <c r="BL10" s="23"/>
    </row>
    <row r="13" spans="1:65" s="33" customFormat="1" x14ac:dyDescent="0.2"/>
    <row r="14" spans="1:65" ht="15.75" customHeight="1" x14ac:dyDescent="0.2">
      <c r="A14" s="232" t="s">
        <v>69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15.75" customHeight="1" x14ac:dyDescent="0.2">
      <c r="A15" s="232" t="s">
        <v>370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</row>
    <row r="16" spans="1:65" ht="27.95" customHeight="1" x14ac:dyDescent="0.2">
      <c r="A16" s="184">
        <v>1</v>
      </c>
      <c r="B16" s="184"/>
      <c r="C16" s="185" t="s">
        <v>341</v>
      </c>
      <c r="D16" s="185"/>
      <c r="E16" s="185"/>
      <c r="F16" s="185"/>
      <c r="G16" s="185"/>
      <c r="H16" s="185"/>
      <c r="I16" s="185"/>
      <c r="J16" s="185"/>
      <c r="K16" s="185"/>
      <c r="L16" s="187" t="s">
        <v>308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</row>
    <row r="17" spans="1:79" ht="15.95" customHeight="1" x14ac:dyDescent="0.2">
      <c r="A17" s="179" t="s">
        <v>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245" t="s">
        <v>4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</row>
    <row r="18" spans="1:79" ht="27.95" customHeight="1" x14ac:dyDescent="0.2">
      <c r="A18" s="184" t="s">
        <v>28</v>
      </c>
      <c r="B18" s="184"/>
      <c r="C18" s="185" t="s">
        <v>340</v>
      </c>
      <c r="D18" s="185"/>
      <c r="E18" s="185"/>
      <c r="F18" s="185"/>
      <c r="G18" s="185"/>
      <c r="H18" s="185"/>
      <c r="I18" s="185"/>
      <c r="J18" s="185"/>
      <c r="K18" s="185"/>
      <c r="L18" s="187" t="str">
        <f>L16</f>
        <v>Управління освіти   Дубенської міської ради</v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</row>
    <row r="19" spans="1:79" ht="15.95" customHeight="1" x14ac:dyDescent="0.2">
      <c r="A19" s="179" t="s">
        <v>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245" t="s">
        <v>5</v>
      </c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</row>
    <row r="20" spans="1:79" ht="33.75" customHeight="1" x14ac:dyDescent="0.2">
      <c r="A20" s="184">
        <v>3</v>
      </c>
      <c r="B20" s="184"/>
      <c r="C20" s="252" t="s">
        <v>321</v>
      </c>
      <c r="D20" s="253"/>
      <c r="E20" s="253"/>
      <c r="F20" s="253"/>
      <c r="G20" s="253"/>
      <c r="H20" s="253"/>
      <c r="I20" s="253"/>
      <c r="J20" s="253"/>
      <c r="K20" s="253"/>
      <c r="L20" s="185" t="s">
        <v>149</v>
      </c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7" t="s">
        <v>338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ht="20.100000000000001" customHeight="1" x14ac:dyDescent="0.2">
      <c r="A21" s="179" t="s">
        <v>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245" t="s">
        <v>29</v>
      </c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 t="s">
        <v>6</v>
      </c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</row>
    <row r="22" spans="1:79" ht="24.95" customHeight="1" x14ac:dyDescent="0.2">
      <c r="A22" s="189" t="s">
        <v>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>
        <f>AN22+BD22</f>
        <v>5911.8899999999994</v>
      </c>
      <c r="V22" s="190"/>
      <c r="W22" s="190"/>
      <c r="X22" s="190"/>
      <c r="Y22" s="188" t="s">
        <v>71</v>
      </c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91">
        <f>AC45</f>
        <v>5896.8899999999994</v>
      </c>
      <c r="AO22" s="190"/>
      <c r="AP22" s="190"/>
      <c r="AQ22" s="190"/>
      <c r="AR22" s="188" t="s">
        <v>73</v>
      </c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91">
        <f>AK45</f>
        <v>15</v>
      </c>
      <c r="BE22" s="190"/>
      <c r="BF22" s="190"/>
      <c r="BG22" s="190"/>
      <c r="BH22" s="188" t="s">
        <v>72</v>
      </c>
      <c r="BI22" s="188"/>
      <c r="BJ22" s="188"/>
      <c r="BK22" s="188"/>
      <c r="BL22" s="188"/>
    </row>
    <row r="23" spans="1:79" ht="15.75" customHeight="1" x14ac:dyDescent="0.2">
      <c r="A23" s="221" t="s">
        <v>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</row>
    <row r="24" spans="1:79" ht="252" customHeight="1" x14ac:dyDescent="0.2">
      <c r="A24" s="187" t="s">
        <v>396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</row>
    <row r="25" spans="1:79" ht="15.95" customHeight="1" x14ac:dyDescent="0.2">
      <c r="A25" s="188" t="s">
        <v>9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92" t="s">
        <v>166</v>
      </c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</row>
    <row r="26" spans="1:79" ht="15.75" customHeight="1" x14ac:dyDescent="0.2">
      <c r="A26" s="188" t="s">
        <v>10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8" spans="1:79" ht="27.95" customHeight="1" x14ac:dyDescent="0.2">
      <c r="A28" s="204" t="s">
        <v>13</v>
      </c>
      <c r="B28" s="204"/>
      <c r="C28" s="204"/>
      <c r="D28" s="204"/>
      <c r="E28" s="204"/>
      <c r="F28" s="204"/>
      <c r="G28" s="204" t="s">
        <v>12</v>
      </c>
      <c r="H28" s="204"/>
      <c r="I28" s="204"/>
      <c r="J28" s="204"/>
      <c r="K28" s="204"/>
      <c r="L28" s="204"/>
      <c r="M28" s="204" t="s">
        <v>30</v>
      </c>
      <c r="N28" s="204"/>
      <c r="O28" s="204"/>
      <c r="P28" s="204"/>
      <c r="Q28" s="204"/>
      <c r="R28" s="204"/>
      <c r="S28" s="204" t="s">
        <v>11</v>
      </c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</row>
    <row r="29" spans="1:79" ht="15.75" customHeight="1" x14ac:dyDescent="0.2">
      <c r="A29" s="217">
        <v>1</v>
      </c>
      <c r="B29" s="217"/>
      <c r="C29" s="217"/>
      <c r="D29" s="217"/>
      <c r="E29" s="217"/>
      <c r="F29" s="217"/>
      <c r="G29" s="217">
        <v>2</v>
      </c>
      <c r="H29" s="217"/>
      <c r="I29" s="217"/>
      <c r="J29" s="217"/>
      <c r="K29" s="217"/>
      <c r="L29" s="217"/>
      <c r="M29" s="217">
        <v>3</v>
      </c>
      <c r="N29" s="217"/>
      <c r="O29" s="217"/>
      <c r="P29" s="217"/>
      <c r="Q29" s="217"/>
      <c r="R29" s="217"/>
      <c r="S29" s="204">
        <v>4</v>
      </c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</row>
    <row r="30" spans="1:79" ht="10.5" hidden="1" customHeight="1" x14ac:dyDescent="0.2">
      <c r="A30" s="166" t="s">
        <v>42</v>
      </c>
      <c r="B30" s="166"/>
      <c r="C30" s="166"/>
      <c r="D30" s="166"/>
      <c r="E30" s="166"/>
      <c r="F30" s="166"/>
      <c r="G30" s="166" t="s">
        <v>43</v>
      </c>
      <c r="H30" s="166"/>
      <c r="I30" s="166"/>
      <c r="J30" s="166"/>
      <c r="K30" s="166"/>
      <c r="L30" s="166"/>
      <c r="M30" s="166" t="s">
        <v>44</v>
      </c>
      <c r="N30" s="166"/>
      <c r="O30" s="166"/>
      <c r="P30" s="166"/>
      <c r="Q30" s="166"/>
      <c r="R30" s="166"/>
      <c r="S30" s="200" t="s">
        <v>45</v>
      </c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CA30" s="24" t="s">
        <v>50</v>
      </c>
    </row>
    <row r="31" spans="1:79" x14ac:dyDescent="0.2">
      <c r="A31" s="166"/>
      <c r="B31" s="166"/>
      <c r="C31" s="166"/>
      <c r="D31" s="166"/>
      <c r="E31" s="166"/>
      <c r="F31" s="166"/>
      <c r="G31" s="126"/>
      <c r="H31" s="127"/>
      <c r="I31" s="127"/>
      <c r="J31" s="127"/>
      <c r="K31" s="127"/>
      <c r="L31" s="128"/>
      <c r="M31" s="116"/>
      <c r="N31" s="116"/>
      <c r="O31" s="116"/>
      <c r="P31" s="116"/>
      <c r="Q31" s="116"/>
      <c r="R31" s="116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CA31" s="24" t="s">
        <v>51</v>
      </c>
    </row>
    <row r="32" spans="1:79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79" ht="15.75" customHeight="1" x14ac:dyDescent="0.2">
      <c r="A33" s="221" t="s">
        <v>14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</row>
    <row r="34" spans="1:79" ht="15" customHeight="1" x14ac:dyDescent="0.2">
      <c r="A34" s="205" t="s">
        <v>303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6" spans="1:79" ht="15.95" customHeight="1" x14ac:dyDescent="0.2">
      <c r="A36" s="217" t="s">
        <v>13</v>
      </c>
      <c r="B36" s="217"/>
      <c r="C36" s="217"/>
      <c r="D36" s="217" t="s">
        <v>12</v>
      </c>
      <c r="E36" s="217"/>
      <c r="F36" s="217"/>
      <c r="G36" s="217"/>
      <c r="H36" s="217"/>
      <c r="I36" s="217"/>
      <c r="J36" s="217" t="s">
        <v>30</v>
      </c>
      <c r="K36" s="217"/>
      <c r="L36" s="217"/>
      <c r="M36" s="217"/>
      <c r="N36" s="217"/>
      <c r="O36" s="217"/>
      <c r="P36" s="217" t="s">
        <v>15</v>
      </c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 t="s">
        <v>18</v>
      </c>
      <c r="AD36" s="217"/>
      <c r="AE36" s="217"/>
      <c r="AF36" s="217"/>
      <c r="AG36" s="217"/>
      <c r="AH36" s="217"/>
      <c r="AI36" s="217"/>
      <c r="AJ36" s="217"/>
      <c r="AK36" s="217" t="s">
        <v>17</v>
      </c>
      <c r="AL36" s="217"/>
      <c r="AM36" s="217"/>
      <c r="AN36" s="217"/>
      <c r="AO36" s="217"/>
      <c r="AP36" s="217"/>
      <c r="AQ36" s="217"/>
      <c r="AR36" s="217"/>
      <c r="AS36" s="217" t="s">
        <v>16</v>
      </c>
      <c r="AT36" s="217"/>
      <c r="AU36" s="217"/>
      <c r="AV36" s="217"/>
      <c r="AW36" s="217"/>
      <c r="AX36" s="217"/>
      <c r="AY36" s="217"/>
      <c r="AZ36" s="217"/>
    </row>
    <row r="37" spans="1:79" ht="29.1" customHeight="1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</row>
    <row r="38" spans="1:79" ht="15.95" customHeight="1" x14ac:dyDescent="0.2">
      <c r="A38" s="217">
        <v>1</v>
      </c>
      <c r="B38" s="217"/>
      <c r="C38" s="217"/>
      <c r="D38" s="217">
        <v>2</v>
      </c>
      <c r="E38" s="217"/>
      <c r="F38" s="217"/>
      <c r="G38" s="217"/>
      <c r="H38" s="217"/>
      <c r="I38" s="217"/>
      <c r="J38" s="217">
        <v>3</v>
      </c>
      <c r="K38" s="217"/>
      <c r="L38" s="217"/>
      <c r="M38" s="217"/>
      <c r="N38" s="217"/>
      <c r="O38" s="217"/>
      <c r="P38" s="217">
        <v>4</v>
      </c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>
        <v>5</v>
      </c>
      <c r="AD38" s="217"/>
      <c r="AE38" s="217"/>
      <c r="AF38" s="217"/>
      <c r="AG38" s="217"/>
      <c r="AH38" s="217"/>
      <c r="AI38" s="217"/>
      <c r="AJ38" s="217"/>
      <c r="AK38" s="217">
        <v>6</v>
      </c>
      <c r="AL38" s="217"/>
      <c r="AM38" s="217"/>
      <c r="AN38" s="217"/>
      <c r="AO38" s="217"/>
      <c r="AP38" s="217"/>
      <c r="AQ38" s="217"/>
      <c r="AR38" s="217"/>
      <c r="AS38" s="217">
        <v>7</v>
      </c>
      <c r="AT38" s="217"/>
      <c r="AU38" s="217"/>
      <c r="AV38" s="217"/>
      <c r="AW38" s="217"/>
      <c r="AX38" s="217"/>
      <c r="AY38" s="217"/>
      <c r="AZ38" s="217"/>
    </row>
    <row r="39" spans="1:79" s="29" customFormat="1" ht="6.75" hidden="1" customHeight="1" x14ac:dyDescent="0.2">
      <c r="A39" s="166" t="s">
        <v>42</v>
      </c>
      <c r="B39" s="166"/>
      <c r="C39" s="166"/>
      <c r="D39" s="166" t="s">
        <v>43</v>
      </c>
      <c r="E39" s="166"/>
      <c r="F39" s="166"/>
      <c r="G39" s="166"/>
      <c r="H39" s="166"/>
      <c r="I39" s="166"/>
      <c r="J39" s="166" t="s">
        <v>44</v>
      </c>
      <c r="K39" s="166"/>
      <c r="L39" s="166"/>
      <c r="M39" s="166"/>
      <c r="N39" s="166"/>
      <c r="O39" s="166"/>
      <c r="P39" s="200" t="s">
        <v>45</v>
      </c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196" t="s">
        <v>46</v>
      </c>
      <c r="AD39" s="196"/>
      <c r="AE39" s="196"/>
      <c r="AF39" s="196"/>
      <c r="AG39" s="196"/>
      <c r="AH39" s="196"/>
      <c r="AI39" s="196"/>
      <c r="AJ39" s="196"/>
      <c r="AK39" s="196" t="s">
        <v>47</v>
      </c>
      <c r="AL39" s="196"/>
      <c r="AM39" s="196"/>
      <c r="AN39" s="196"/>
      <c r="AO39" s="196"/>
      <c r="AP39" s="196"/>
      <c r="AQ39" s="196"/>
      <c r="AR39" s="196"/>
      <c r="AS39" s="175" t="s">
        <v>48</v>
      </c>
      <c r="AT39" s="196"/>
      <c r="AU39" s="196"/>
      <c r="AV39" s="196"/>
      <c r="AW39" s="196"/>
      <c r="AX39" s="196"/>
      <c r="AY39" s="196"/>
      <c r="AZ39" s="196"/>
      <c r="CA39" s="29" t="s">
        <v>52</v>
      </c>
    </row>
    <row r="40" spans="1:79" s="29" customFormat="1" ht="36.75" customHeight="1" x14ac:dyDescent="0.2">
      <c r="A40" s="145">
        <v>1</v>
      </c>
      <c r="B40" s="146"/>
      <c r="C40" s="147"/>
      <c r="D40" s="145">
        <v>611161</v>
      </c>
      <c r="E40" s="146"/>
      <c r="F40" s="146"/>
      <c r="G40" s="146"/>
      <c r="H40" s="146"/>
      <c r="I40" s="147"/>
      <c r="J40" s="126" t="s">
        <v>149</v>
      </c>
      <c r="K40" s="127"/>
      <c r="L40" s="127"/>
      <c r="M40" s="127"/>
      <c r="N40" s="127"/>
      <c r="O40" s="128"/>
      <c r="P40" s="139" t="s">
        <v>178</v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C40" s="241">
        <v>972.42</v>
      </c>
      <c r="AD40" s="242"/>
      <c r="AE40" s="242"/>
      <c r="AF40" s="242"/>
      <c r="AG40" s="242"/>
      <c r="AH40" s="242"/>
      <c r="AI40" s="242"/>
      <c r="AJ40" s="243"/>
      <c r="AK40" s="238">
        <v>15</v>
      </c>
      <c r="AL40" s="239"/>
      <c r="AM40" s="239"/>
      <c r="AN40" s="239"/>
      <c r="AO40" s="239"/>
      <c r="AP40" s="239"/>
      <c r="AQ40" s="239"/>
      <c r="AR40" s="240"/>
      <c r="AS40" s="241">
        <f>AC40+AK40</f>
        <v>987.42</v>
      </c>
      <c r="AT40" s="270"/>
      <c r="AU40" s="270"/>
      <c r="AV40" s="270"/>
      <c r="AW40" s="270"/>
      <c r="AX40" s="270"/>
      <c r="AY40" s="270"/>
      <c r="AZ40" s="271"/>
    </row>
    <row r="41" spans="1:79" s="84" customFormat="1" ht="48.75" customHeight="1" x14ac:dyDescent="0.2">
      <c r="A41" s="145">
        <v>2</v>
      </c>
      <c r="B41" s="146"/>
      <c r="C41" s="147"/>
      <c r="D41" s="126" t="s">
        <v>321</v>
      </c>
      <c r="E41" s="127"/>
      <c r="F41" s="127"/>
      <c r="G41" s="127"/>
      <c r="H41" s="127"/>
      <c r="I41" s="128"/>
      <c r="J41" s="126" t="s">
        <v>149</v>
      </c>
      <c r="K41" s="127"/>
      <c r="L41" s="127"/>
      <c r="M41" s="127"/>
      <c r="N41" s="127"/>
      <c r="O41" s="128"/>
      <c r="P41" s="139" t="s">
        <v>322</v>
      </c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6"/>
      <c r="AC41" s="241">
        <v>2164.1799999999998</v>
      </c>
      <c r="AD41" s="242"/>
      <c r="AE41" s="242"/>
      <c r="AF41" s="242"/>
      <c r="AG41" s="242"/>
      <c r="AH41" s="242"/>
      <c r="AI41" s="242"/>
      <c r="AJ41" s="243"/>
      <c r="AK41" s="238"/>
      <c r="AL41" s="239"/>
      <c r="AM41" s="239"/>
      <c r="AN41" s="239"/>
      <c r="AO41" s="239"/>
      <c r="AP41" s="239"/>
      <c r="AQ41" s="239"/>
      <c r="AR41" s="240"/>
      <c r="AS41" s="241">
        <f t="shared" ref="AS41:AS42" si="0">AC41+AK41</f>
        <v>2164.1799999999998</v>
      </c>
      <c r="AT41" s="270"/>
      <c r="AU41" s="270"/>
      <c r="AV41" s="270"/>
      <c r="AW41" s="270"/>
      <c r="AX41" s="270"/>
      <c r="AY41" s="270"/>
      <c r="AZ41" s="271"/>
    </row>
    <row r="42" spans="1:79" s="84" customFormat="1" ht="24.75" customHeight="1" x14ac:dyDescent="0.2">
      <c r="A42" s="145">
        <v>3</v>
      </c>
      <c r="B42" s="146"/>
      <c r="C42" s="147"/>
      <c r="D42" s="126" t="s">
        <v>321</v>
      </c>
      <c r="E42" s="127"/>
      <c r="F42" s="127"/>
      <c r="G42" s="127"/>
      <c r="H42" s="127"/>
      <c r="I42" s="128"/>
      <c r="J42" s="126" t="s">
        <v>149</v>
      </c>
      <c r="K42" s="127"/>
      <c r="L42" s="127"/>
      <c r="M42" s="127"/>
      <c r="N42" s="127"/>
      <c r="O42" s="128"/>
      <c r="P42" s="139" t="s">
        <v>323</v>
      </c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6"/>
      <c r="AC42" s="241">
        <v>1082.7</v>
      </c>
      <c r="AD42" s="242"/>
      <c r="AE42" s="242"/>
      <c r="AF42" s="242"/>
      <c r="AG42" s="242"/>
      <c r="AH42" s="242"/>
      <c r="AI42" s="242"/>
      <c r="AJ42" s="243"/>
      <c r="AK42" s="238"/>
      <c r="AL42" s="239"/>
      <c r="AM42" s="239"/>
      <c r="AN42" s="239"/>
      <c r="AO42" s="239"/>
      <c r="AP42" s="239"/>
      <c r="AQ42" s="239"/>
      <c r="AR42" s="240"/>
      <c r="AS42" s="241">
        <f t="shared" si="0"/>
        <v>1082.7</v>
      </c>
      <c r="AT42" s="270"/>
      <c r="AU42" s="270"/>
      <c r="AV42" s="270"/>
      <c r="AW42" s="270"/>
      <c r="AX42" s="270"/>
      <c r="AY42" s="270"/>
      <c r="AZ42" s="271"/>
    </row>
    <row r="43" spans="1:79" s="84" customFormat="1" ht="15.75" customHeight="1" x14ac:dyDescent="0.2">
      <c r="A43" s="145">
        <v>4</v>
      </c>
      <c r="B43" s="146"/>
      <c r="C43" s="147"/>
      <c r="D43" s="126" t="s">
        <v>321</v>
      </c>
      <c r="E43" s="127"/>
      <c r="F43" s="127"/>
      <c r="G43" s="127"/>
      <c r="H43" s="127"/>
      <c r="I43" s="128"/>
      <c r="J43" s="126" t="s">
        <v>149</v>
      </c>
      <c r="K43" s="127"/>
      <c r="L43" s="127"/>
      <c r="M43" s="127"/>
      <c r="N43" s="127"/>
      <c r="O43" s="128"/>
      <c r="P43" s="139" t="s">
        <v>384</v>
      </c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6"/>
      <c r="AC43" s="241">
        <v>1212.69</v>
      </c>
      <c r="AD43" s="242"/>
      <c r="AE43" s="242"/>
      <c r="AF43" s="242"/>
      <c r="AG43" s="242"/>
      <c r="AH43" s="242"/>
      <c r="AI43" s="242"/>
      <c r="AJ43" s="243"/>
      <c r="AK43" s="238"/>
      <c r="AL43" s="239"/>
      <c r="AM43" s="239"/>
      <c r="AN43" s="239"/>
      <c r="AO43" s="239"/>
      <c r="AP43" s="239"/>
      <c r="AQ43" s="239"/>
      <c r="AR43" s="240"/>
      <c r="AS43" s="241">
        <f t="shared" ref="AS43" si="1">AC43+AK43</f>
        <v>1212.69</v>
      </c>
      <c r="AT43" s="270"/>
      <c r="AU43" s="270"/>
      <c r="AV43" s="270"/>
      <c r="AW43" s="270"/>
      <c r="AX43" s="270"/>
      <c r="AY43" s="270"/>
      <c r="AZ43" s="271"/>
    </row>
    <row r="44" spans="1:79" s="29" customFormat="1" ht="18" customHeight="1" x14ac:dyDescent="0.2">
      <c r="A44" s="145">
        <v>5</v>
      </c>
      <c r="B44" s="146"/>
      <c r="C44" s="147"/>
      <c r="D44" s="145">
        <v>611161</v>
      </c>
      <c r="E44" s="146"/>
      <c r="F44" s="146"/>
      <c r="G44" s="146"/>
      <c r="H44" s="146"/>
      <c r="I44" s="147"/>
      <c r="J44" s="126" t="s">
        <v>149</v>
      </c>
      <c r="K44" s="127"/>
      <c r="L44" s="127"/>
      <c r="M44" s="127"/>
      <c r="N44" s="127"/>
      <c r="O44" s="128"/>
      <c r="P44" s="148" t="s">
        <v>105</v>
      </c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50"/>
      <c r="AC44" s="241">
        <f>AO124</f>
        <v>464.9</v>
      </c>
      <c r="AD44" s="242"/>
      <c r="AE44" s="242"/>
      <c r="AF44" s="242"/>
      <c r="AG44" s="242"/>
      <c r="AH44" s="242"/>
      <c r="AI44" s="242"/>
      <c r="AJ44" s="243"/>
      <c r="AK44" s="238"/>
      <c r="AL44" s="239"/>
      <c r="AM44" s="239"/>
      <c r="AN44" s="239"/>
      <c r="AO44" s="239"/>
      <c r="AP44" s="239"/>
      <c r="AQ44" s="239"/>
      <c r="AR44" s="240"/>
      <c r="AS44" s="241">
        <f>AC44+AK44</f>
        <v>464.9</v>
      </c>
      <c r="AT44" s="270"/>
      <c r="AU44" s="270"/>
      <c r="AV44" s="270"/>
      <c r="AW44" s="270"/>
      <c r="AX44" s="270"/>
      <c r="AY44" s="270"/>
      <c r="AZ44" s="271"/>
    </row>
    <row r="45" spans="1:79" s="29" customFormat="1" x14ac:dyDescent="0.2">
      <c r="A45" s="157"/>
      <c r="B45" s="157"/>
      <c r="C45" s="157"/>
      <c r="D45" s="201" t="s">
        <v>75</v>
      </c>
      <c r="E45" s="202"/>
      <c r="F45" s="202"/>
      <c r="G45" s="202"/>
      <c r="H45" s="202"/>
      <c r="I45" s="203"/>
      <c r="J45" s="107" t="s">
        <v>75</v>
      </c>
      <c r="K45" s="107"/>
      <c r="L45" s="107"/>
      <c r="M45" s="107"/>
      <c r="N45" s="107"/>
      <c r="O45" s="107"/>
      <c r="P45" s="108" t="s">
        <v>74</v>
      </c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222">
        <f>AC40+AC44+AC41+AC42+AC43</f>
        <v>5896.8899999999994</v>
      </c>
      <c r="AD45" s="223"/>
      <c r="AE45" s="223"/>
      <c r="AF45" s="223"/>
      <c r="AG45" s="223"/>
      <c r="AH45" s="223"/>
      <c r="AI45" s="223"/>
      <c r="AJ45" s="224"/>
      <c r="AK45" s="222">
        <f>SUM(AK40:AK44)</f>
        <v>15</v>
      </c>
      <c r="AL45" s="223"/>
      <c r="AM45" s="223"/>
      <c r="AN45" s="223"/>
      <c r="AO45" s="223"/>
      <c r="AP45" s="223"/>
      <c r="AQ45" s="223"/>
      <c r="AR45" s="224"/>
      <c r="AS45" s="222">
        <f>AC45+AK45</f>
        <v>5911.8899999999994</v>
      </c>
      <c r="AT45" s="223"/>
      <c r="AU45" s="223"/>
      <c r="AV45" s="223"/>
      <c r="AW45" s="223"/>
      <c r="AX45" s="223"/>
      <c r="AY45" s="223"/>
      <c r="AZ45" s="224"/>
      <c r="CA45" s="29" t="s">
        <v>53</v>
      </c>
    </row>
    <row r="47" spans="1:79" ht="15.75" customHeight="1" x14ac:dyDescent="0.2">
      <c r="A47" s="221" t="s">
        <v>32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</row>
    <row r="48" spans="1:79" ht="15" customHeight="1" x14ac:dyDescent="0.2">
      <c r="A48" s="205" t="s">
        <v>303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50" spans="1:79" ht="15.95" customHeight="1" x14ac:dyDescent="0.2">
      <c r="A50" s="217" t="s">
        <v>31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 t="s">
        <v>12</v>
      </c>
      <c r="R50" s="217"/>
      <c r="S50" s="217"/>
      <c r="T50" s="217"/>
      <c r="U50" s="217"/>
      <c r="V50" s="217"/>
      <c r="W50" s="217"/>
      <c r="X50" s="217"/>
      <c r="Y50" s="217" t="s">
        <v>18</v>
      </c>
      <c r="Z50" s="217"/>
      <c r="AA50" s="217"/>
      <c r="AB50" s="217"/>
      <c r="AC50" s="217"/>
      <c r="AD50" s="217"/>
      <c r="AE50" s="217"/>
      <c r="AF50" s="217"/>
      <c r="AG50" s="217" t="s">
        <v>17</v>
      </c>
      <c r="AH50" s="217"/>
      <c r="AI50" s="217"/>
      <c r="AJ50" s="217"/>
      <c r="AK50" s="217"/>
      <c r="AL50" s="217"/>
      <c r="AM50" s="217"/>
      <c r="AN50" s="217"/>
      <c r="AO50" s="217" t="s">
        <v>16</v>
      </c>
      <c r="AP50" s="217"/>
      <c r="AQ50" s="217"/>
      <c r="AR50" s="217"/>
      <c r="AS50" s="217"/>
      <c r="AT50" s="217"/>
      <c r="AU50" s="217"/>
      <c r="AV50" s="217"/>
    </row>
    <row r="51" spans="1:79" ht="29.1" customHeight="1" x14ac:dyDescent="0.2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1:79" ht="15.95" customHeight="1" x14ac:dyDescent="0.2">
      <c r="A52" s="217">
        <v>1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>
        <v>2</v>
      </c>
      <c r="R52" s="217"/>
      <c r="S52" s="217"/>
      <c r="T52" s="217"/>
      <c r="U52" s="217"/>
      <c r="V52" s="217"/>
      <c r="W52" s="217"/>
      <c r="X52" s="217"/>
      <c r="Y52" s="217">
        <v>3</v>
      </c>
      <c r="Z52" s="217"/>
      <c r="AA52" s="217"/>
      <c r="AB52" s="217"/>
      <c r="AC52" s="217"/>
      <c r="AD52" s="217"/>
      <c r="AE52" s="217"/>
      <c r="AF52" s="217"/>
      <c r="AG52" s="217">
        <v>4</v>
      </c>
      <c r="AH52" s="217"/>
      <c r="AI52" s="217"/>
      <c r="AJ52" s="217"/>
      <c r="AK52" s="217"/>
      <c r="AL52" s="217"/>
      <c r="AM52" s="217"/>
      <c r="AN52" s="217"/>
      <c r="AO52" s="217">
        <v>5</v>
      </c>
      <c r="AP52" s="217"/>
      <c r="AQ52" s="217"/>
      <c r="AR52" s="217"/>
      <c r="AS52" s="217"/>
      <c r="AT52" s="217"/>
      <c r="AU52" s="217"/>
      <c r="AV52" s="217"/>
    </row>
    <row r="53" spans="1:79" ht="12.75" hidden="1" customHeight="1" x14ac:dyDescent="0.2">
      <c r="A53" s="200" t="s">
        <v>45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166" t="s">
        <v>43</v>
      </c>
      <c r="R53" s="166"/>
      <c r="S53" s="166"/>
      <c r="T53" s="166"/>
      <c r="U53" s="166"/>
      <c r="V53" s="166"/>
      <c r="W53" s="166"/>
      <c r="X53" s="166"/>
      <c r="Y53" s="196" t="s">
        <v>46</v>
      </c>
      <c r="Z53" s="196"/>
      <c r="AA53" s="196"/>
      <c r="AB53" s="196"/>
      <c r="AC53" s="196"/>
      <c r="AD53" s="196"/>
      <c r="AE53" s="196"/>
      <c r="AF53" s="196"/>
      <c r="AG53" s="196" t="s">
        <v>47</v>
      </c>
      <c r="AH53" s="196"/>
      <c r="AI53" s="196"/>
      <c r="AJ53" s="196"/>
      <c r="AK53" s="196"/>
      <c r="AL53" s="196"/>
      <c r="AM53" s="196"/>
      <c r="AN53" s="196"/>
      <c r="AO53" s="196" t="s">
        <v>48</v>
      </c>
      <c r="AP53" s="196"/>
      <c r="AQ53" s="196"/>
      <c r="AR53" s="196"/>
      <c r="AS53" s="196"/>
      <c r="AT53" s="196"/>
      <c r="AU53" s="196"/>
      <c r="AV53" s="196"/>
      <c r="CA53" s="24" t="s">
        <v>54</v>
      </c>
    </row>
    <row r="54" spans="1:79" s="29" customFormat="1" ht="12.75" customHeight="1" x14ac:dyDescent="0.2">
      <c r="A54" s="108" t="s">
        <v>74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201" t="s">
        <v>75</v>
      </c>
      <c r="R54" s="202"/>
      <c r="S54" s="202"/>
      <c r="T54" s="202"/>
      <c r="U54" s="202"/>
      <c r="V54" s="202"/>
      <c r="W54" s="202"/>
      <c r="X54" s="203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>
        <f>Y54+AG54</f>
        <v>0</v>
      </c>
      <c r="AP54" s="109"/>
      <c r="AQ54" s="109"/>
      <c r="AR54" s="109"/>
      <c r="AS54" s="109"/>
      <c r="AT54" s="109"/>
      <c r="AU54" s="109"/>
      <c r="AV54" s="109"/>
      <c r="CA54" s="29" t="s">
        <v>55</v>
      </c>
    </row>
    <row r="57" spans="1:79" ht="15.75" customHeight="1" x14ac:dyDescent="0.2">
      <c r="A57" s="188" t="s">
        <v>19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</row>
    <row r="58" spans="1:79" ht="3.75" customHeight="1" x14ac:dyDescent="0.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</row>
    <row r="59" spans="1:79" ht="9.75" customHeight="1" x14ac:dyDescent="0.2"/>
    <row r="60" spans="1:79" ht="30" customHeight="1" x14ac:dyDescent="0.2">
      <c r="A60" s="217" t="s">
        <v>13</v>
      </c>
      <c r="B60" s="217"/>
      <c r="C60" s="217"/>
      <c r="D60" s="217"/>
      <c r="E60" s="217"/>
      <c r="F60" s="217"/>
      <c r="G60" s="218" t="s">
        <v>12</v>
      </c>
      <c r="H60" s="219"/>
      <c r="I60" s="219"/>
      <c r="J60" s="219"/>
      <c r="K60" s="219"/>
      <c r="L60" s="220"/>
      <c r="M60" s="217" t="s">
        <v>34</v>
      </c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 t="s">
        <v>21</v>
      </c>
      <c r="AA60" s="217"/>
      <c r="AB60" s="217"/>
      <c r="AC60" s="217"/>
      <c r="AD60" s="217"/>
      <c r="AE60" s="217" t="s">
        <v>20</v>
      </c>
      <c r="AF60" s="217"/>
      <c r="AG60" s="217"/>
      <c r="AH60" s="217"/>
      <c r="AI60" s="217"/>
      <c r="AJ60" s="217"/>
      <c r="AK60" s="217"/>
      <c r="AL60" s="217"/>
      <c r="AM60" s="217"/>
      <c r="AN60" s="217"/>
      <c r="AO60" s="217" t="s">
        <v>33</v>
      </c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</row>
    <row r="61" spans="1:79" ht="15.75" customHeight="1" x14ac:dyDescent="0.2">
      <c r="A61" s="217">
        <v>1</v>
      </c>
      <c r="B61" s="217"/>
      <c r="C61" s="217"/>
      <c r="D61" s="217"/>
      <c r="E61" s="217"/>
      <c r="F61" s="217"/>
      <c r="G61" s="218">
        <v>2</v>
      </c>
      <c r="H61" s="219"/>
      <c r="I61" s="219"/>
      <c r="J61" s="219"/>
      <c r="K61" s="219"/>
      <c r="L61" s="220"/>
      <c r="M61" s="217">
        <v>3</v>
      </c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>
        <v>4</v>
      </c>
      <c r="AA61" s="217"/>
      <c r="AB61" s="217"/>
      <c r="AC61" s="217"/>
      <c r="AD61" s="217"/>
      <c r="AE61" s="217">
        <v>5</v>
      </c>
      <c r="AF61" s="217"/>
      <c r="AG61" s="217"/>
      <c r="AH61" s="217"/>
      <c r="AI61" s="217"/>
      <c r="AJ61" s="217"/>
      <c r="AK61" s="217"/>
      <c r="AL61" s="217"/>
      <c r="AM61" s="217"/>
      <c r="AN61" s="217"/>
      <c r="AO61" s="217">
        <v>6</v>
      </c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</row>
    <row r="62" spans="1:79" ht="13.5" hidden="1" customHeight="1" x14ac:dyDescent="0.2">
      <c r="A62" s="166"/>
      <c r="B62" s="166"/>
      <c r="C62" s="166"/>
      <c r="D62" s="166"/>
      <c r="E62" s="166"/>
      <c r="F62" s="166"/>
      <c r="G62" s="145" t="s">
        <v>43</v>
      </c>
      <c r="H62" s="146"/>
      <c r="I62" s="146"/>
      <c r="J62" s="146"/>
      <c r="K62" s="146"/>
      <c r="L62" s="147"/>
      <c r="M62" s="200" t="s">
        <v>45</v>
      </c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166" t="s">
        <v>59</v>
      </c>
      <c r="AA62" s="166"/>
      <c r="AB62" s="166"/>
      <c r="AC62" s="166"/>
      <c r="AD62" s="166"/>
      <c r="AE62" s="200" t="s">
        <v>60</v>
      </c>
      <c r="AF62" s="200"/>
      <c r="AG62" s="200"/>
      <c r="AH62" s="200"/>
      <c r="AI62" s="200"/>
      <c r="AJ62" s="200"/>
      <c r="AK62" s="200"/>
      <c r="AL62" s="200"/>
      <c r="AM62" s="200"/>
      <c r="AN62" s="200"/>
      <c r="AO62" s="196" t="s">
        <v>70</v>
      </c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CA62" s="24" t="s">
        <v>56</v>
      </c>
    </row>
    <row r="63" spans="1:79" s="29" customFormat="1" ht="38.25" customHeight="1" x14ac:dyDescent="0.2">
      <c r="A63" s="157"/>
      <c r="B63" s="157"/>
      <c r="C63" s="157"/>
      <c r="D63" s="157"/>
      <c r="E63" s="157"/>
      <c r="F63" s="157"/>
      <c r="G63" s="120" t="s">
        <v>321</v>
      </c>
      <c r="H63" s="121"/>
      <c r="I63" s="121"/>
      <c r="J63" s="121"/>
      <c r="K63" s="121"/>
      <c r="L63" s="122"/>
      <c r="M63" s="104" t="s">
        <v>178</v>
      </c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107" t="s">
        <v>75</v>
      </c>
      <c r="AA63" s="107"/>
      <c r="AB63" s="107"/>
      <c r="AC63" s="107"/>
      <c r="AD63" s="10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</row>
    <row r="64" spans="1:79" s="29" customFormat="1" x14ac:dyDescent="0.2">
      <c r="A64" s="98">
        <v>1</v>
      </c>
      <c r="B64" s="99"/>
      <c r="C64" s="99"/>
      <c r="D64" s="99"/>
      <c r="E64" s="99"/>
      <c r="F64" s="100"/>
      <c r="G64" s="267">
        <v>611161</v>
      </c>
      <c r="H64" s="121"/>
      <c r="I64" s="121"/>
      <c r="J64" s="121"/>
      <c r="K64" s="121"/>
      <c r="L64" s="122"/>
      <c r="M64" s="104" t="s">
        <v>77</v>
      </c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7" t="s">
        <v>137</v>
      </c>
      <c r="AA64" s="107"/>
      <c r="AB64" s="107"/>
      <c r="AC64" s="107"/>
      <c r="AD64" s="10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</row>
    <row r="65" spans="1:55" ht="24" customHeight="1" x14ac:dyDescent="0.2">
      <c r="A65" s="160">
        <v>1</v>
      </c>
      <c r="B65" s="160"/>
      <c r="C65" s="160"/>
      <c r="D65" s="160"/>
      <c r="E65" s="160"/>
      <c r="F65" s="160"/>
      <c r="G65" s="256"/>
      <c r="H65" s="127"/>
      <c r="I65" s="127"/>
      <c r="J65" s="127"/>
      <c r="K65" s="127"/>
      <c r="L65" s="128"/>
      <c r="M65" s="113" t="s">
        <v>152</v>
      </c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4"/>
      <c r="Z65" s="116" t="s">
        <v>79</v>
      </c>
      <c r="AA65" s="116"/>
      <c r="AB65" s="116"/>
      <c r="AC65" s="116"/>
      <c r="AD65" s="116"/>
      <c r="AE65" s="137" t="s">
        <v>245</v>
      </c>
      <c r="AF65" s="137"/>
      <c r="AG65" s="137"/>
      <c r="AH65" s="137"/>
      <c r="AI65" s="137"/>
      <c r="AJ65" s="137"/>
      <c r="AK65" s="137"/>
      <c r="AL65" s="137"/>
      <c r="AM65" s="137"/>
      <c r="AN65" s="137"/>
      <c r="AO65" s="196">
        <v>1</v>
      </c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</row>
    <row r="66" spans="1:55" ht="25.5" customHeight="1" x14ac:dyDescent="0.2">
      <c r="A66" s="160">
        <v>3</v>
      </c>
      <c r="B66" s="160"/>
      <c r="C66" s="160"/>
      <c r="D66" s="160"/>
      <c r="E66" s="160"/>
      <c r="F66" s="160"/>
      <c r="G66" s="126">
        <v>611161</v>
      </c>
      <c r="H66" s="127"/>
      <c r="I66" s="127"/>
      <c r="J66" s="127"/>
      <c r="K66" s="127"/>
      <c r="L66" s="128"/>
      <c r="M66" s="113" t="s">
        <v>84</v>
      </c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4"/>
      <c r="Z66" s="116" t="s">
        <v>79</v>
      </c>
      <c r="AA66" s="116"/>
      <c r="AB66" s="116"/>
      <c r="AC66" s="116"/>
      <c r="AD66" s="116"/>
      <c r="AE66" s="137" t="s">
        <v>245</v>
      </c>
      <c r="AF66" s="137"/>
      <c r="AG66" s="137"/>
      <c r="AH66" s="137"/>
      <c r="AI66" s="137"/>
      <c r="AJ66" s="137"/>
      <c r="AK66" s="137"/>
      <c r="AL66" s="137"/>
      <c r="AM66" s="137"/>
      <c r="AN66" s="137"/>
      <c r="AO66" s="196">
        <v>0.75</v>
      </c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</row>
    <row r="67" spans="1:55" ht="38.25" customHeight="1" x14ac:dyDescent="0.2">
      <c r="A67" s="160">
        <v>4</v>
      </c>
      <c r="B67" s="160"/>
      <c r="C67" s="160"/>
      <c r="D67" s="160"/>
      <c r="E67" s="160"/>
      <c r="F67" s="160"/>
      <c r="G67" s="126" t="s">
        <v>321</v>
      </c>
      <c r="H67" s="127"/>
      <c r="I67" s="127"/>
      <c r="J67" s="127"/>
      <c r="K67" s="127"/>
      <c r="L67" s="128"/>
      <c r="M67" s="113" t="s">
        <v>78</v>
      </c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4"/>
      <c r="Z67" s="116" t="s">
        <v>79</v>
      </c>
      <c r="AA67" s="116"/>
      <c r="AB67" s="116"/>
      <c r="AC67" s="116"/>
      <c r="AD67" s="116"/>
      <c r="AE67" s="137" t="s">
        <v>245</v>
      </c>
      <c r="AF67" s="137"/>
      <c r="AG67" s="137"/>
      <c r="AH67" s="137"/>
      <c r="AI67" s="137"/>
      <c r="AJ67" s="137"/>
      <c r="AK67" s="137"/>
      <c r="AL67" s="137"/>
      <c r="AM67" s="137"/>
      <c r="AN67" s="137"/>
      <c r="AO67" s="196">
        <v>4</v>
      </c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</row>
    <row r="68" spans="1:55" ht="25.5" customHeight="1" x14ac:dyDescent="0.2">
      <c r="A68" s="160">
        <v>5</v>
      </c>
      <c r="B68" s="160"/>
      <c r="C68" s="160"/>
      <c r="D68" s="160"/>
      <c r="E68" s="160"/>
      <c r="F68" s="160"/>
      <c r="G68" s="126"/>
      <c r="H68" s="127"/>
      <c r="I68" s="127"/>
      <c r="J68" s="127"/>
      <c r="K68" s="127"/>
      <c r="L68" s="128"/>
      <c r="M68" s="113" t="s">
        <v>80</v>
      </c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4"/>
      <c r="Z68" s="116" t="s">
        <v>79</v>
      </c>
      <c r="AA68" s="116"/>
      <c r="AB68" s="116"/>
      <c r="AC68" s="116"/>
      <c r="AD68" s="116"/>
      <c r="AE68" s="137" t="s">
        <v>245</v>
      </c>
      <c r="AF68" s="137"/>
      <c r="AG68" s="137"/>
      <c r="AH68" s="137"/>
      <c r="AI68" s="137"/>
      <c r="AJ68" s="137"/>
      <c r="AK68" s="137"/>
      <c r="AL68" s="137"/>
      <c r="AM68" s="137"/>
      <c r="AN68" s="137"/>
      <c r="AO68" s="196">
        <v>2</v>
      </c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</row>
    <row r="69" spans="1:55" ht="25.5" customHeight="1" x14ac:dyDescent="0.2">
      <c r="A69" s="160">
        <v>6</v>
      </c>
      <c r="B69" s="160"/>
      <c r="C69" s="160"/>
      <c r="D69" s="160"/>
      <c r="E69" s="160"/>
      <c r="F69" s="160"/>
      <c r="G69" s="126" t="s">
        <v>321</v>
      </c>
      <c r="H69" s="127"/>
      <c r="I69" s="127"/>
      <c r="J69" s="127"/>
      <c r="K69" s="127"/>
      <c r="L69" s="128"/>
      <c r="M69" s="113" t="s">
        <v>81</v>
      </c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4"/>
      <c r="Z69" s="116" t="s">
        <v>79</v>
      </c>
      <c r="AA69" s="116"/>
      <c r="AB69" s="116"/>
      <c r="AC69" s="116"/>
      <c r="AD69" s="116"/>
      <c r="AE69" s="137" t="s">
        <v>245</v>
      </c>
      <c r="AF69" s="137"/>
      <c r="AG69" s="137"/>
      <c r="AH69" s="137"/>
      <c r="AI69" s="137"/>
      <c r="AJ69" s="137"/>
      <c r="AK69" s="137"/>
      <c r="AL69" s="137"/>
      <c r="AM69" s="137"/>
      <c r="AN69" s="137"/>
      <c r="AO69" s="196">
        <v>6</v>
      </c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</row>
    <row r="70" spans="1:55" ht="25.5" customHeight="1" x14ac:dyDescent="0.2">
      <c r="A70" s="160">
        <v>7</v>
      </c>
      <c r="B70" s="160"/>
      <c r="C70" s="160"/>
      <c r="D70" s="160"/>
      <c r="E70" s="160"/>
      <c r="F70" s="160"/>
      <c r="G70" s="126" t="s">
        <v>321</v>
      </c>
      <c r="H70" s="127"/>
      <c r="I70" s="127"/>
      <c r="J70" s="127"/>
      <c r="K70" s="127"/>
      <c r="L70" s="128"/>
      <c r="M70" s="113" t="s">
        <v>82</v>
      </c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4"/>
      <c r="Z70" s="116" t="s">
        <v>79</v>
      </c>
      <c r="AA70" s="116"/>
      <c r="AB70" s="116"/>
      <c r="AC70" s="116"/>
      <c r="AD70" s="116"/>
      <c r="AE70" s="137" t="s">
        <v>245</v>
      </c>
      <c r="AF70" s="137"/>
      <c r="AG70" s="137"/>
      <c r="AH70" s="137"/>
      <c r="AI70" s="137"/>
      <c r="AJ70" s="137"/>
      <c r="AK70" s="137"/>
      <c r="AL70" s="137"/>
      <c r="AM70" s="137"/>
      <c r="AN70" s="137"/>
      <c r="AO70" s="196">
        <f>AO69+AO68+AO67+AO66</f>
        <v>12.75</v>
      </c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</row>
    <row r="71" spans="1:55" s="47" customFormat="1" ht="26.25" customHeight="1" x14ac:dyDescent="0.2">
      <c r="A71" s="160">
        <v>8</v>
      </c>
      <c r="B71" s="160"/>
      <c r="C71" s="160"/>
      <c r="D71" s="160"/>
      <c r="E71" s="160"/>
      <c r="F71" s="160"/>
      <c r="G71" s="126" t="s">
        <v>321</v>
      </c>
      <c r="H71" s="127"/>
      <c r="I71" s="127"/>
      <c r="J71" s="127"/>
      <c r="K71" s="127"/>
      <c r="L71" s="128"/>
      <c r="M71" s="113" t="s">
        <v>265</v>
      </c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4"/>
      <c r="Z71" s="116" t="s">
        <v>91</v>
      </c>
      <c r="AA71" s="116"/>
      <c r="AB71" s="116"/>
      <c r="AC71" s="116"/>
      <c r="AD71" s="116"/>
      <c r="AE71" s="137" t="s">
        <v>318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96">
        <f>AS40</f>
        <v>987.42</v>
      </c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</row>
    <row r="72" spans="1:55" s="29" customFormat="1" ht="12.75" customHeight="1" x14ac:dyDescent="0.2">
      <c r="A72" s="98">
        <v>2</v>
      </c>
      <c r="B72" s="99"/>
      <c r="C72" s="99"/>
      <c r="D72" s="99"/>
      <c r="E72" s="99"/>
      <c r="F72" s="100"/>
      <c r="G72" s="126"/>
      <c r="H72" s="127"/>
      <c r="I72" s="127"/>
      <c r="J72" s="127"/>
      <c r="K72" s="127"/>
      <c r="L72" s="128"/>
      <c r="M72" s="104" t="s">
        <v>85</v>
      </c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7" t="s">
        <v>75</v>
      </c>
      <c r="AA72" s="107"/>
      <c r="AB72" s="107"/>
      <c r="AC72" s="107"/>
      <c r="AD72" s="10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</row>
    <row r="73" spans="1:55" ht="25.5" customHeight="1" x14ac:dyDescent="0.2">
      <c r="A73" s="110">
        <v>1</v>
      </c>
      <c r="B73" s="111"/>
      <c r="C73" s="111"/>
      <c r="D73" s="111"/>
      <c r="E73" s="111"/>
      <c r="F73" s="112"/>
      <c r="G73" s="126" t="s">
        <v>321</v>
      </c>
      <c r="H73" s="127"/>
      <c r="I73" s="127"/>
      <c r="J73" s="127"/>
      <c r="K73" s="127"/>
      <c r="L73" s="128"/>
      <c r="M73" s="113" t="s">
        <v>179</v>
      </c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4"/>
      <c r="Z73" s="116" t="s">
        <v>87</v>
      </c>
      <c r="AA73" s="116"/>
      <c r="AB73" s="116"/>
      <c r="AC73" s="116"/>
      <c r="AD73" s="116"/>
      <c r="AE73" s="137" t="s">
        <v>245</v>
      </c>
      <c r="AF73" s="137"/>
      <c r="AG73" s="137"/>
      <c r="AH73" s="137"/>
      <c r="AI73" s="137"/>
      <c r="AJ73" s="137"/>
      <c r="AK73" s="137"/>
      <c r="AL73" s="137"/>
      <c r="AM73" s="137"/>
      <c r="AN73" s="137"/>
      <c r="AO73" s="196">
        <v>91</v>
      </c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</row>
    <row r="74" spans="1:55" s="47" customFormat="1" ht="17.25" customHeight="1" x14ac:dyDescent="0.2">
      <c r="A74" s="110">
        <v>2</v>
      </c>
      <c r="B74" s="111"/>
      <c r="C74" s="111"/>
      <c r="D74" s="111"/>
      <c r="E74" s="111"/>
      <c r="F74" s="112"/>
      <c r="G74" s="126" t="s">
        <v>321</v>
      </c>
      <c r="H74" s="127"/>
      <c r="I74" s="127"/>
      <c r="J74" s="127"/>
      <c r="K74" s="127"/>
      <c r="L74" s="128"/>
      <c r="M74" s="113" t="s">
        <v>83</v>
      </c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4"/>
      <c r="Z74" s="116" t="s">
        <v>87</v>
      </c>
      <c r="AA74" s="116"/>
      <c r="AB74" s="116"/>
      <c r="AC74" s="116"/>
      <c r="AD74" s="116"/>
      <c r="AE74" s="137" t="s">
        <v>283</v>
      </c>
      <c r="AF74" s="137"/>
      <c r="AG74" s="137"/>
      <c r="AH74" s="137"/>
      <c r="AI74" s="137"/>
      <c r="AJ74" s="137"/>
      <c r="AK74" s="137"/>
      <c r="AL74" s="137"/>
      <c r="AM74" s="137"/>
      <c r="AN74" s="137"/>
      <c r="AO74" s="196">
        <v>4</v>
      </c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</row>
    <row r="75" spans="1:55" s="96" customFormat="1" ht="24.75" customHeight="1" x14ac:dyDescent="0.2">
      <c r="A75" s="160">
        <v>3</v>
      </c>
      <c r="B75" s="160"/>
      <c r="C75" s="160"/>
      <c r="D75" s="160"/>
      <c r="E75" s="160"/>
      <c r="F75" s="160"/>
      <c r="G75" s="126" t="s">
        <v>321</v>
      </c>
      <c r="H75" s="127"/>
      <c r="I75" s="127"/>
      <c r="J75" s="127"/>
      <c r="K75" s="127"/>
      <c r="L75" s="128"/>
      <c r="M75" s="113" t="s">
        <v>253</v>
      </c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4"/>
      <c r="Z75" s="116" t="s">
        <v>91</v>
      </c>
      <c r="AA75" s="116"/>
      <c r="AB75" s="116"/>
      <c r="AC75" s="116"/>
      <c r="AD75" s="116"/>
      <c r="AE75" s="137" t="s">
        <v>324</v>
      </c>
      <c r="AF75" s="137"/>
      <c r="AG75" s="137"/>
      <c r="AH75" s="137"/>
      <c r="AI75" s="137"/>
      <c r="AJ75" s="137"/>
      <c r="AK75" s="137"/>
      <c r="AL75" s="137"/>
      <c r="AM75" s="137"/>
      <c r="AN75" s="137"/>
      <c r="AO75" s="196">
        <f>AK40</f>
        <v>15</v>
      </c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</row>
    <row r="76" spans="1:55" s="29" customFormat="1" x14ac:dyDescent="0.2">
      <c r="A76" s="98">
        <v>3</v>
      </c>
      <c r="B76" s="99"/>
      <c r="C76" s="99"/>
      <c r="D76" s="99"/>
      <c r="E76" s="99"/>
      <c r="F76" s="100"/>
      <c r="G76" s="126"/>
      <c r="H76" s="127"/>
      <c r="I76" s="127"/>
      <c r="J76" s="127"/>
      <c r="K76" s="127"/>
      <c r="L76" s="128"/>
      <c r="M76" s="104" t="s">
        <v>89</v>
      </c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7" t="s">
        <v>75</v>
      </c>
      <c r="AA76" s="107"/>
      <c r="AB76" s="107"/>
      <c r="AC76" s="107"/>
      <c r="AD76" s="10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</row>
    <row r="77" spans="1:55" ht="25.5" customHeight="1" x14ac:dyDescent="0.2">
      <c r="A77" s="110">
        <v>1</v>
      </c>
      <c r="B77" s="111"/>
      <c r="C77" s="111"/>
      <c r="D77" s="111"/>
      <c r="E77" s="111"/>
      <c r="F77" s="112"/>
      <c r="G77" s="126" t="s">
        <v>321</v>
      </c>
      <c r="H77" s="127"/>
      <c r="I77" s="127"/>
      <c r="J77" s="127"/>
      <c r="K77" s="127"/>
      <c r="L77" s="128"/>
      <c r="M77" s="113" t="s">
        <v>180</v>
      </c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4"/>
      <c r="Z77" s="116" t="s">
        <v>91</v>
      </c>
      <c r="AA77" s="116"/>
      <c r="AB77" s="116"/>
      <c r="AC77" s="116"/>
      <c r="AD77" s="116"/>
      <c r="AE77" s="137" t="s">
        <v>165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59">
        <f>AO71/AO73</f>
        <v>10.850769230769231</v>
      </c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</row>
    <row r="78" spans="1:55" s="47" customFormat="1" ht="12" customHeight="1" x14ac:dyDescent="0.2">
      <c r="A78" s="110">
        <v>2</v>
      </c>
      <c r="B78" s="111"/>
      <c r="C78" s="111"/>
      <c r="D78" s="111"/>
      <c r="E78" s="111"/>
      <c r="F78" s="112"/>
      <c r="G78" s="126" t="s">
        <v>321</v>
      </c>
      <c r="H78" s="127"/>
      <c r="I78" s="127"/>
      <c r="J78" s="127"/>
      <c r="K78" s="127"/>
      <c r="L78" s="128"/>
      <c r="M78" s="113" t="s">
        <v>181</v>
      </c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4"/>
      <c r="Z78" s="116" t="s">
        <v>91</v>
      </c>
      <c r="AA78" s="116"/>
      <c r="AB78" s="116"/>
      <c r="AC78" s="116"/>
      <c r="AD78" s="116"/>
      <c r="AE78" s="137" t="s">
        <v>165</v>
      </c>
      <c r="AF78" s="137"/>
      <c r="AG78" s="137"/>
      <c r="AH78" s="137"/>
      <c r="AI78" s="137"/>
      <c r="AJ78" s="137"/>
      <c r="AK78" s="137"/>
      <c r="AL78" s="137"/>
      <c r="AM78" s="137"/>
      <c r="AN78" s="137"/>
      <c r="AO78" s="159">
        <f>AO71/AO74</f>
        <v>246.85499999999999</v>
      </c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</row>
    <row r="79" spans="1:55" s="29" customFormat="1" x14ac:dyDescent="0.2">
      <c r="A79" s="98">
        <v>4</v>
      </c>
      <c r="B79" s="99"/>
      <c r="C79" s="99"/>
      <c r="D79" s="99"/>
      <c r="E79" s="99"/>
      <c r="F79" s="100"/>
      <c r="G79" s="120"/>
      <c r="H79" s="121"/>
      <c r="I79" s="121"/>
      <c r="J79" s="121"/>
      <c r="K79" s="121"/>
      <c r="L79" s="122"/>
      <c r="M79" s="104" t="s">
        <v>94</v>
      </c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7" t="s">
        <v>75</v>
      </c>
      <c r="AA79" s="107"/>
      <c r="AB79" s="107"/>
      <c r="AC79" s="107"/>
      <c r="AD79" s="10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</row>
    <row r="80" spans="1:55" s="29" customFormat="1" ht="38.25" customHeight="1" x14ac:dyDescent="0.2">
      <c r="A80" s="160">
        <v>1</v>
      </c>
      <c r="B80" s="160"/>
      <c r="C80" s="160"/>
      <c r="D80" s="160"/>
      <c r="E80" s="160"/>
      <c r="F80" s="160"/>
      <c r="G80" s="126" t="s">
        <v>321</v>
      </c>
      <c r="H80" s="127"/>
      <c r="I80" s="127"/>
      <c r="J80" s="127"/>
      <c r="K80" s="127"/>
      <c r="L80" s="128"/>
      <c r="M80" s="113" t="s">
        <v>266</v>
      </c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120" t="s">
        <v>115</v>
      </c>
      <c r="AA80" s="121"/>
      <c r="AB80" s="121"/>
      <c r="AC80" s="121"/>
      <c r="AD80" s="122"/>
      <c r="AE80" s="197" t="s">
        <v>131</v>
      </c>
      <c r="AF80" s="198"/>
      <c r="AG80" s="198"/>
      <c r="AH80" s="198"/>
      <c r="AI80" s="198"/>
      <c r="AJ80" s="198"/>
      <c r="AK80" s="198"/>
      <c r="AL80" s="198"/>
      <c r="AM80" s="198"/>
      <c r="AN80" s="199"/>
      <c r="AO80" s="129">
        <v>100</v>
      </c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1"/>
    </row>
    <row r="81" spans="1:55" ht="25.5" customHeight="1" x14ac:dyDescent="0.2">
      <c r="A81" s="160"/>
      <c r="B81" s="160"/>
      <c r="C81" s="160"/>
      <c r="D81" s="160"/>
      <c r="E81" s="160"/>
      <c r="F81" s="160"/>
      <c r="G81" s="126" t="s">
        <v>321</v>
      </c>
      <c r="H81" s="127"/>
      <c r="I81" s="127"/>
      <c r="J81" s="127"/>
      <c r="K81" s="127"/>
      <c r="L81" s="128"/>
      <c r="M81" s="113" t="s">
        <v>182</v>
      </c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4"/>
      <c r="Z81" s="120" t="s">
        <v>115</v>
      </c>
      <c r="AA81" s="121"/>
      <c r="AB81" s="121"/>
      <c r="AC81" s="121"/>
      <c r="AD81" s="122"/>
      <c r="AE81" s="197" t="s">
        <v>131</v>
      </c>
      <c r="AF81" s="198"/>
      <c r="AG81" s="198"/>
      <c r="AH81" s="198"/>
      <c r="AI81" s="198"/>
      <c r="AJ81" s="198"/>
      <c r="AK81" s="198"/>
      <c r="AL81" s="198"/>
      <c r="AM81" s="198"/>
      <c r="AN81" s="199"/>
      <c r="AO81" s="196">
        <v>37</v>
      </c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</row>
    <row r="82" spans="1:55" s="96" customFormat="1" ht="51" customHeight="1" x14ac:dyDescent="0.2">
      <c r="A82" s="160"/>
      <c r="B82" s="160"/>
      <c r="C82" s="160"/>
      <c r="D82" s="160"/>
      <c r="E82" s="160"/>
      <c r="F82" s="160"/>
      <c r="G82" s="126" t="s">
        <v>321</v>
      </c>
      <c r="H82" s="127"/>
      <c r="I82" s="127"/>
      <c r="J82" s="127"/>
      <c r="K82" s="127"/>
      <c r="L82" s="128"/>
      <c r="M82" s="104" t="s">
        <v>157</v>
      </c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7" t="s">
        <v>75</v>
      </c>
      <c r="AA82" s="107"/>
      <c r="AB82" s="107"/>
      <c r="AC82" s="107"/>
      <c r="AD82" s="10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</row>
    <row r="83" spans="1:55" s="96" customFormat="1" ht="12" customHeight="1" x14ac:dyDescent="0.2">
      <c r="A83" s="160"/>
      <c r="B83" s="160"/>
      <c r="C83" s="160"/>
      <c r="D83" s="160"/>
      <c r="E83" s="160"/>
      <c r="F83" s="160"/>
      <c r="G83" s="126" t="s">
        <v>328</v>
      </c>
      <c r="H83" s="127"/>
      <c r="I83" s="127"/>
      <c r="J83" s="127"/>
      <c r="K83" s="127"/>
      <c r="L83" s="128"/>
      <c r="M83" s="104" t="s">
        <v>77</v>
      </c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7" t="s">
        <v>137</v>
      </c>
      <c r="AA83" s="107"/>
      <c r="AB83" s="107"/>
      <c r="AC83" s="107"/>
      <c r="AD83" s="10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</row>
    <row r="84" spans="1:55" s="96" customFormat="1" ht="25.5" customHeight="1" x14ac:dyDescent="0.2">
      <c r="A84" s="160"/>
      <c r="B84" s="160"/>
      <c r="C84" s="160"/>
      <c r="D84" s="160"/>
      <c r="E84" s="160"/>
      <c r="F84" s="160"/>
      <c r="G84" s="126" t="s">
        <v>329</v>
      </c>
      <c r="H84" s="127"/>
      <c r="I84" s="127"/>
      <c r="J84" s="127"/>
      <c r="K84" s="127"/>
      <c r="L84" s="128"/>
      <c r="M84" s="113" t="s">
        <v>152</v>
      </c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4"/>
      <c r="Z84" s="116" t="s">
        <v>79</v>
      </c>
      <c r="AA84" s="116"/>
      <c r="AB84" s="116"/>
      <c r="AC84" s="116"/>
      <c r="AD84" s="116"/>
      <c r="AE84" s="137" t="s">
        <v>245</v>
      </c>
      <c r="AF84" s="137"/>
      <c r="AG84" s="137"/>
      <c r="AH84" s="137"/>
      <c r="AI84" s="137"/>
      <c r="AJ84" s="137"/>
      <c r="AK84" s="137"/>
      <c r="AL84" s="137"/>
      <c r="AM84" s="137"/>
      <c r="AN84" s="137"/>
      <c r="AO84" s="196">
        <v>1</v>
      </c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</row>
    <row r="85" spans="1:55" s="96" customFormat="1" ht="25.5" customHeight="1" x14ac:dyDescent="0.2">
      <c r="A85" s="160"/>
      <c r="B85" s="160"/>
      <c r="C85" s="160"/>
      <c r="D85" s="160"/>
      <c r="E85" s="160"/>
      <c r="F85" s="160"/>
      <c r="G85" s="126" t="s">
        <v>329</v>
      </c>
      <c r="H85" s="127"/>
      <c r="I85" s="127"/>
      <c r="J85" s="127"/>
      <c r="K85" s="127"/>
      <c r="L85" s="128"/>
      <c r="M85" s="113" t="s">
        <v>80</v>
      </c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4"/>
      <c r="Z85" s="116" t="s">
        <v>79</v>
      </c>
      <c r="AA85" s="116"/>
      <c r="AB85" s="116"/>
      <c r="AC85" s="116"/>
      <c r="AD85" s="116"/>
      <c r="AE85" s="137" t="s">
        <v>245</v>
      </c>
      <c r="AF85" s="137"/>
      <c r="AG85" s="137"/>
      <c r="AH85" s="137"/>
      <c r="AI85" s="137"/>
      <c r="AJ85" s="137"/>
      <c r="AK85" s="137"/>
      <c r="AL85" s="137"/>
      <c r="AM85" s="137"/>
      <c r="AN85" s="137"/>
      <c r="AO85" s="196">
        <v>16</v>
      </c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</row>
    <row r="86" spans="1:55" s="96" customFormat="1" ht="25.5" customHeight="1" x14ac:dyDescent="0.2">
      <c r="A86" s="160"/>
      <c r="B86" s="160"/>
      <c r="C86" s="160"/>
      <c r="D86" s="160"/>
      <c r="E86" s="160"/>
      <c r="F86" s="160"/>
      <c r="G86" s="126" t="s">
        <v>329</v>
      </c>
      <c r="H86" s="127"/>
      <c r="I86" s="127"/>
      <c r="J86" s="127"/>
      <c r="K86" s="127"/>
      <c r="L86" s="128"/>
      <c r="M86" s="113" t="s">
        <v>82</v>
      </c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4"/>
      <c r="Z86" s="116" t="s">
        <v>79</v>
      </c>
      <c r="AA86" s="116"/>
      <c r="AB86" s="116"/>
      <c r="AC86" s="116"/>
      <c r="AD86" s="116"/>
      <c r="AE86" s="137" t="s">
        <v>245</v>
      </c>
      <c r="AF86" s="137"/>
      <c r="AG86" s="137"/>
      <c r="AH86" s="137"/>
      <c r="AI86" s="137"/>
      <c r="AJ86" s="137"/>
      <c r="AK86" s="137"/>
      <c r="AL86" s="137"/>
      <c r="AM86" s="137"/>
      <c r="AN86" s="137"/>
      <c r="AO86" s="196">
        <v>16</v>
      </c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</row>
    <row r="87" spans="1:55" s="96" customFormat="1" ht="25.5" customHeight="1" x14ac:dyDescent="0.2">
      <c r="A87" s="160"/>
      <c r="B87" s="160"/>
      <c r="C87" s="160"/>
      <c r="D87" s="160"/>
      <c r="E87" s="160"/>
      <c r="F87" s="160"/>
      <c r="G87" s="126" t="s">
        <v>329</v>
      </c>
      <c r="H87" s="127"/>
      <c r="I87" s="127"/>
      <c r="J87" s="127"/>
      <c r="K87" s="127"/>
      <c r="L87" s="128"/>
      <c r="M87" s="113" t="s">
        <v>278</v>
      </c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4"/>
      <c r="Z87" s="116" t="s">
        <v>79</v>
      </c>
      <c r="AA87" s="116"/>
      <c r="AB87" s="116"/>
      <c r="AC87" s="116"/>
      <c r="AD87" s="116"/>
      <c r="AE87" s="137" t="s">
        <v>245</v>
      </c>
      <c r="AF87" s="137"/>
      <c r="AG87" s="137"/>
      <c r="AH87" s="137"/>
      <c r="AI87" s="137"/>
      <c r="AJ87" s="137"/>
      <c r="AK87" s="137"/>
      <c r="AL87" s="137"/>
      <c r="AM87" s="137"/>
      <c r="AN87" s="137"/>
      <c r="AO87" s="196">
        <f>AS41</f>
        <v>2164.1799999999998</v>
      </c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</row>
    <row r="88" spans="1:55" s="96" customFormat="1" ht="11.25" customHeight="1" x14ac:dyDescent="0.2">
      <c r="A88" s="160"/>
      <c r="B88" s="160"/>
      <c r="C88" s="160"/>
      <c r="D88" s="160"/>
      <c r="E88" s="160"/>
      <c r="F88" s="160"/>
      <c r="G88" s="126" t="s">
        <v>329</v>
      </c>
      <c r="H88" s="127"/>
      <c r="I88" s="127"/>
      <c r="J88" s="127"/>
      <c r="K88" s="127"/>
      <c r="L88" s="128"/>
      <c r="M88" s="104" t="s">
        <v>85</v>
      </c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107" t="s">
        <v>75</v>
      </c>
      <c r="AA88" s="107"/>
      <c r="AB88" s="107"/>
      <c r="AC88" s="107"/>
      <c r="AD88" s="10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</row>
    <row r="89" spans="1:55" s="96" customFormat="1" ht="25.5" customHeight="1" x14ac:dyDescent="0.2">
      <c r="A89" s="160"/>
      <c r="B89" s="160"/>
      <c r="C89" s="160"/>
      <c r="D89" s="160"/>
      <c r="E89" s="160"/>
      <c r="F89" s="160"/>
      <c r="G89" s="126" t="s">
        <v>329</v>
      </c>
      <c r="H89" s="127"/>
      <c r="I89" s="127"/>
      <c r="J89" s="127"/>
      <c r="K89" s="127"/>
      <c r="L89" s="128"/>
      <c r="M89" s="113" t="s">
        <v>326</v>
      </c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4"/>
      <c r="Z89" s="116" t="s">
        <v>79</v>
      </c>
      <c r="AA89" s="116"/>
      <c r="AB89" s="116"/>
      <c r="AC89" s="116"/>
      <c r="AD89" s="116"/>
      <c r="AE89" s="137" t="s">
        <v>245</v>
      </c>
      <c r="AF89" s="137"/>
      <c r="AG89" s="137"/>
      <c r="AH89" s="137"/>
      <c r="AI89" s="137"/>
      <c r="AJ89" s="137"/>
      <c r="AK89" s="137"/>
      <c r="AL89" s="137"/>
      <c r="AM89" s="137"/>
      <c r="AN89" s="137"/>
      <c r="AO89" s="196">
        <v>22</v>
      </c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</row>
    <row r="90" spans="1:55" s="96" customFormat="1" ht="25.5" customHeight="1" x14ac:dyDescent="0.2">
      <c r="A90" s="160"/>
      <c r="B90" s="160"/>
      <c r="C90" s="160"/>
      <c r="D90" s="160"/>
      <c r="E90" s="160"/>
      <c r="F90" s="160"/>
      <c r="G90" s="126" t="s">
        <v>329</v>
      </c>
      <c r="H90" s="127"/>
      <c r="I90" s="127"/>
      <c r="J90" s="127"/>
      <c r="K90" s="127"/>
      <c r="L90" s="128"/>
      <c r="M90" s="113" t="s">
        <v>279</v>
      </c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4"/>
      <c r="Z90" s="116" t="s">
        <v>79</v>
      </c>
      <c r="AA90" s="116"/>
      <c r="AB90" s="116"/>
      <c r="AC90" s="116"/>
      <c r="AD90" s="116"/>
      <c r="AE90" s="137" t="s">
        <v>268</v>
      </c>
      <c r="AF90" s="137"/>
      <c r="AG90" s="137"/>
      <c r="AH90" s="137"/>
      <c r="AI90" s="137"/>
      <c r="AJ90" s="137"/>
      <c r="AK90" s="137"/>
      <c r="AL90" s="137"/>
      <c r="AM90" s="137"/>
      <c r="AN90" s="137"/>
      <c r="AO90" s="196">
        <v>102</v>
      </c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</row>
    <row r="91" spans="1:55" s="96" customFormat="1" ht="25.5" customHeight="1" x14ac:dyDescent="0.2">
      <c r="A91" s="160"/>
      <c r="B91" s="160"/>
      <c r="C91" s="160"/>
      <c r="D91" s="160"/>
      <c r="E91" s="160"/>
      <c r="F91" s="160"/>
      <c r="G91" s="126" t="s">
        <v>329</v>
      </c>
      <c r="H91" s="127"/>
      <c r="I91" s="127"/>
      <c r="J91" s="127"/>
      <c r="K91" s="127"/>
      <c r="L91" s="128"/>
      <c r="M91" s="113" t="s">
        <v>154</v>
      </c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4"/>
      <c r="Z91" s="116" t="s">
        <v>79</v>
      </c>
      <c r="AA91" s="116"/>
      <c r="AB91" s="116"/>
      <c r="AC91" s="116"/>
      <c r="AD91" s="116"/>
      <c r="AE91" s="113" t="s">
        <v>108</v>
      </c>
      <c r="AF91" s="173"/>
      <c r="AG91" s="173"/>
      <c r="AH91" s="173"/>
      <c r="AI91" s="173"/>
      <c r="AJ91" s="173"/>
      <c r="AK91" s="173"/>
      <c r="AL91" s="173"/>
      <c r="AM91" s="173"/>
      <c r="AN91" s="174"/>
      <c r="AO91" s="196">
        <v>200</v>
      </c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</row>
    <row r="92" spans="1:55" s="96" customFormat="1" ht="25.5" customHeight="1" x14ac:dyDescent="0.2">
      <c r="A92" s="160"/>
      <c r="B92" s="160"/>
      <c r="C92" s="160"/>
      <c r="D92" s="160"/>
      <c r="E92" s="160"/>
      <c r="F92" s="160"/>
      <c r="G92" s="126" t="s">
        <v>329</v>
      </c>
      <c r="H92" s="127"/>
      <c r="I92" s="127"/>
      <c r="J92" s="127"/>
      <c r="K92" s="127"/>
      <c r="L92" s="128"/>
      <c r="M92" s="113" t="s">
        <v>158</v>
      </c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4"/>
      <c r="Z92" s="116" t="s">
        <v>79</v>
      </c>
      <c r="AA92" s="116"/>
      <c r="AB92" s="116"/>
      <c r="AC92" s="116"/>
      <c r="AD92" s="116"/>
      <c r="AE92" s="113" t="s">
        <v>280</v>
      </c>
      <c r="AF92" s="173"/>
      <c r="AG92" s="173"/>
      <c r="AH92" s="173"/>
      <c r="AI92" s="173"/>
      <c r="AJ92" s="173"/>
      <c r="AK92" s="173"/>
      <c r="AL92" s="173"/>
      <c r="AM92" s="173"/>
      <c r="AN92" s="174"/>
      <c r="AO92" s="196">
        <v>59</v>
      </c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</row>
    <row r="93" spans="1:55" s="96" customFormat="1" ht="12" customHeight="1" x14ac:dyDescent="0.2">
      <c r="A93" s="160"/>
      <c r="B93" s="160"/>
      <c r="C93" s="160"/>
      <c r="D93" s="160"/>
      <c r="E93" s="160"/>
      <c r="F93" s="160"/>
      <c r="G93" s="126" t="s">
        <v>329</v>
      </c>
      <c r="H93" s="127"/>
      <c r="I93" s="127"/>
      <c r="J93" s="127"/>
      <c r="K93" s="127"/>
      <c r="L93" s="128"/>
      <c r="M93" s="104" t="s">
        <v>89</v>
      </c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107" t="s">
        <v>75</v>
      </c>
      <c r="AA93" s="107"/>
      <c r="AB93" s="107"/>
      <c r="AC93" s="107"/>
      <c r="AD93" s="10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</row>
    <row r="94" spans="1:55" s="96" customFormat="1" ht="25.5" customHeight="1" x14ac:dyDescent="0.2">
      <c r="A94" s="160"/>
      <c r="B94" s="160"/>
      <c r="C94" s="160"/>
      <c r="D94" s="160"/>
      <c r="E94" s="160"/>
      <c r="F94" s="160"/>
      <c r="G94" s="126" t="s">
        <v>329</v>
      </c>
      <c r="H94" s="127"/>
      <c r="I94" s="127"/>
      <c r="J94" s="127"/>
      <c r="K94" s="127"/>
      <c r="L94" s="128"/>
      <c r="M94" s="113" t="s">
        <v>159</v>
      </c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4"/>
      <c r="Z94" s="116" t="s">
        <v>79</v>
      </c>
      <c r="AA94" s="116"/>
      <c r="AB94" s="116"/>
      <c r="AC94" s="116"/>
      <c r="AD94" s="116"/>
      <c r="AE94" s="137" t="s">
        <v>165</v>
      </c>
      <c r="AF94" s="137"/>
      <c r="AG94" s="137"/>
      <c r="AH94" s="137"/>
      <c r="AI94" s="137"/>
      <c r="AJ94" s="137"/>
      <c r="AK94" s="137"/>
      <c r="AL94" s="137"/>
      <c r="AM94" s="137"/>
      <c r="AN94" s="137"/>
      <c r="AO94" s="159">
        <f>AO92/AO86</f>
        <v>3.6875</v>
      </c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</row>
    <row r="95" spans="1:55" s="96" customFormat="1" ht="25.5" customHeight="1" x14ac:dyDescent="0.2">
      <c r="A95" s="160"/>
      <c r="B95" s="160"/>
      <c r="C95" s="160"/>
      <c r="D95" s="160"/>
      <c r="E95" s="160"/>
      <c r="F95" s="160"/>
      <c r="G95" s="126" t="s">
        <v>329</v>
      </c>
      <c r="H95" s="127"/>
      <c r="I95" s="127"/>
      <c r="J95" s="127"/>
      <c r="K95" s="127"/>
      <c r="L95" s="128"/>
      <c r="M95" s="113" t="s">
        <v>162</v>
      </c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4"/>
      <c r="Z95" s="116" t="s">
        <v>79</v>
      </c>
      <c r="AA95" s="116"/>
      <c r="AB95" s="116"/>
      <c r="AC95" s="116"/>
      <c r="AD95" s="116"/>
      <c r="AE95" s="137" t="s">
        <v>165</v>
      </c>
      <c r="AF95" s="137"/>
      <c r="AG95" s="137"/>
      <c r="AH95" s="137"/>
      <c r="AI95" s="137"/>
      <c r="AJ95" s="137"/>
      <c r="AK95" s="137"/>
      <c r="AL95" s="137"/>
      <c r="AM95" s="137"/>
      <c r="AN95" s="137"/>
      <c r="AO95" s="159">
        <f>AO89/AO86</f>
        <v>1.375</v>
      </c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</row>
    <row r="96" spans="1:55" s="96" customFormat="1" ht="25.5" customHeight="1" x14ac:dyDescent="0.2">
      <c r="A96" s="160"/>
      <c r="B96" s="160"/>
      <c r="C96" s="160"/>
      <c r="D96" s="160"/>
      <c r="E96" s="160"/>
      <c r="F96" s="160"/>
      <c r="G96" s="126" t="s">
        <v>329</v>
      </c>
      <c r="H96" s="127"/>
      <c r="I96" s="127"/>
      <c r="J96" s="127"/>
      <c r="K96" s="127"/>
      <c r="L96" s="128"/>
      <c r="M96" s="113" t="s">
        <v>281</v>
      </c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4"/>
      <c r="Z96" s="116" t="s">
        <v>79</v>
      </c>
      <c r="AA96" s="116"/>
      <c r="AB96" s="116"/>
      <c r="AC96" s="116"/>
      <c r="AD96" s="116"/>
      <c r="AE96" s="137" t="s">
        <v>165</v>
      </c>
      <c r="AF96" s="137"/>
      <c r="AG96" s="137"/>
      <c r="AH96" s="137"/>
      <c r="AI96" s="137"/>
      <c r="AJ96" s="137"/>
      <c r="AK96" s="137"/>
      <c r="AL96" s="137"/>
      <c r="AM96" s="137"/>
      <c r="AN96" s="137"/>
      <c r="AO96" s="159">
        <f>AO91/AO86</f>
        <v>12.5</v>
      </c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</row>
    <row r="97" spans="1:55" s="96" customFormat="1" ht="25.5" customHeight="1" x14ac:dyDescent="0.2">
      <c r="A97" s="160"/>
      <c r="B97" s="160"/>
      <c r="C97" s="160"/>
      <c r="D97" s="160"/>
      <c r="E97" s="160"/>
      <c r="F97" s="160"/>
      <c r="G97" s="126" t="s">
        <v>329</v>
      </c>
      <c r="H97" s="127"/>
      <c r="I97" s="127"/>
      <c r="J97" s="127"/>
      <c r="K97" s="127"/>
      <c r="L97" s="128"/>
      <c r="M97" s="104" t="s">
        <v>94</v>
      </c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107" t="s">
        <v>75</v>
      </c>
      <c r="AA97" s="107"/>
      <c r="AB97" s="107"/>
      <c r="AC97" s="107"/>
      <c r="AD97" s="10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</row>
    <row r="98" spans="1:55" s="96" customFormat="1" ht="25.5" customHeight="1" x14ac:dyDescent="0.2">
      <c r="A98" s="160"/>
      <c r="B98" s="160"/>
      <c r="C98" s="160"/>
      <c r="D98" s="160"/>
      <c r="E98" s="160"/>
      <c r="F98" s="160"/>
      <c r="G98" s="126" t="s">
        <v>329</v>
      </c>
      <c r="H98" s="127"/>
      <c r="I98" s="127"/>
      <c r="J98" s="127"/>
      <c r="K98" s="127"/>
      <c r="L98" s="128"/>
      <c r="M98" s="113" t="s">
        <v>160</v>
      </c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5"/>
      <c r="Z98" s="116" t="s">
        <v>115</v>
      </c>
      <c r="AA98" s="116"/>
      <c r="AB98" s="116"/>
      <c r="AC98" s="116"/>
      <c r="AD98" s="116"/>
      <c r="AE98" s="137" t="s">
        <v>161</v>
      </c>
      <c r="AF98" s="137"/>
      <c r="AG98" s="137"/>
      <c r="AH98" s="137"/>
      <c r="AI98" s="137"/>
      <c r="AJ98" s="137"/>
      <c r="AK98" s="137"/>
      <c r="AL98" s="137"/>
      <c r="AM98" s="137"/>
      <c r="AN98" s="137"/>
      <c r="AO98" s="116" t="s">
        <v>117</v>
      </c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</row>
    <row r="99" spans="1:55" s="96" customFormat="1" ht="15.75" customHeight="1" x14ac:dyDescent="0.2">
      <c r="A99" s="110"/>
      <c r="B99" s="111"/>
      <c r="C99" s="111"/>
      <c r="D99" s="111"/>
      <c r="E99" s="111"/>
      <c r="F99" s="112"/>
      <c r="G99" s="126" t="s">
        <v>329</v>
      </c>
      <c r="H99" s="127"/>
      <c r="I99" s="127"/>
      <c r="J99" s="127"/>
      <c r="K99" s="127"/>
      <c r="L99" s="128"/>
      <c r="M99" s="113" t="s">
        <v>327</v>
      </c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5"/>
      <c r="Z99" s="126" t="s">
        <v>115</v>
      </c>
      <c r="AA99" s="127"/>
      <c r="AB99" s="127"/>
      <c r="AC99" s="127"/>
      <c r="AD99" s="128"/>
      <c r="AE99" s="197" t="s">
        <v>165</v>
      </c>
      <c r="AF99" s="198"/>
      <c r="AG99" s="198"/>
      <c r="AH99" s="198"/>
      <c r="AI99" s="198"/>
      <c r="AJ99" s="198"/>
      <c r="AK99" s="198"/>
      <c r="AL99" s="198"/>
      <c r="AM99" s="198"/>
      <c r="AN99" s="199"/>
      <c r="AO99" s="126" t="s">
        <v>397</v>
      </c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8"/>
    </row>
    <row r="100" spans="1:55" s="96" customFormat="1" ht="36" customHeight="1" x14ac:dyDescent="0.2">
      <c r="A100" s="160"/>
      <c r="B100" s="160"/>
      <c r="C100" s="160"/>
      <c r="D100" s="160"/>
      <c r="E100" s="160"/>
      <c r="F100" s="160"/>
      <c r="G100" s="126" t="s">
        <v>329</v>
      </c>
      <c r="H100" s="127"/>
      <c r="I100" s="127"/>
      <c r="J100" s="127"/>
      <c r="K100" s="127"/>
      <c r="L100" s="128"/>
      <c r="M100" s="104" t="s">
        <v>163</v>
      </c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107" t="s">
        <v>75</v>
      </c>
      <c r="AA100" s="107"/>
      <c r="AB100" s="107"/>
      <c r="AC100" s="107"/>
      <c r="AD100" s="10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</row>
    <row r="101" spans="1:55" s="96" customFormat="1" ht="15" customHeight="1" x14ac:dyDescent="0.2">
      <c r="A101" s="160"/>
      <c r="B101" s="160"/>
      <c r="C101" s="160"/>
      <c r="D101" s="160"/>
      <c r="E101" s="160"/>
      <c r="F101" s="160"/>
      <c r="G101" s="126"/>
      <c r="H101" s="127"/>
      <c r="I101" s="127"/>
      <c r="J101" s="127"/>
      <c r="K101" s="127"/>
      <c r="L101" s="128"/>
      <c r="M101" s="104" t="s">
        <v>77</v>
      </c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107" t="s">
        <v>137</v>
      </c>
      <c r="AA101" s="107"/>
      <c r="AB101" s="107"/>
      <c r="AC101" s="107"/>
      <c r="AD101" s="10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</row>
    <row r="102" spans="1:55" s="96" customFormat="1" ht="25.5" customHeight="1" x14ac:dyDescent="0.2">
      <c r="A102" s="160"/>
      <c r="B102" s="160"/>
      <c r="C102" s="160"/>
      <c r="D102" s="160"/>
      <c r="E102" s="160"/>
      <c r="F102" s="160"/>
      <c r="G102" s="126" t="s">
        <v>329</v>
      </c>
      <c r="H102" s="127"/>
      <c r="I102" s="127"/>
      <c r="J102" s="127"/>
      <c r="K102" s="127"/>
      <c r="L102" s="128"/>
      <c r="M102" s="113" t="s">
        <v>152</v>
      </c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4"/>
      <c r="Z102" s="116" t="s">
        <v>79</v>
      </c>
      <c r="AA102" s="116"/>
      <c r="AB102" s="116"/>
      <c r="AC102" s="116"/>
      <c r="AD102" s="116"/>
      <c r="AE102" s="137" t="s">
        <v>245</v>
      </c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96">
        <v>1</v>
      </c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</row>
    <row r="103" spans="1:55" s="96" customFormat="1" ht="25.5" customHeight="1" x14ac:dyDescent="0.2">
      <c r="A103" s="160"/>
      <c r="B103" s="160"/>
      <c r="C103" s="160"/>
      <c r="D103" s="160"/>
      <c r="E103" s="160"/>
      <c r="F103" s="160"/>
      <c r="G103" s="126" t="s">
        <v>329</v>
      </c>
      <c r="H103" s="127"/>
      <c r="I103" s="127"/>
      <c r="J103" s="127"/>
      <c r="K103" s="127"/>
      <c r="L103" s="128"/>
      <c r="M103" s="113" t="s">
        <v>80</v>
      </c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4"/>
      <c r="Z103" s="116" t="s">
        <v>79</v>
      </c>
      <c r="AA103" s="116"/>
      <c r="AB103" s="116"/>
      <c r="AC103" s="116"/>
      <c r="AD103" s="116"/>
      <c r="AE103" s="137" t="s">
        <v>245</v>
      </c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96">
        <v>4</v>
      </c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</row>
    <row r="104" spans="1:55" s="96" customFormat="1" ht="25.5" customHeight="1" x14ac:dyDescent="0.2">
      <c r="A104" s="160"/>
      <c r="B104" s="160"/>
      <c r="C104" s="160"/>
      <c r="D104" s="160"/>
      <c r="E104" s="160"/>
      <c r="F104" s="160"/>
      <c r="G104" s="126" t="s">
        <v>329</v>
      </c>
      <c r="H104" s="127"/>
      <c r="I104" s="127"/>
      <c r="J104" s="127"/>
      <c r="K104" s="127"/>
      <c r="L104" s="128"/>
      <c r="M104" s="113" t="s">
        <v>81</v>
      </c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4"/>
      <c r="Z104" s="116" t="s">
        <v>79</v>
      </c>
      <c r="AA104" s="116"/>
      <c r="AB104" s="116"/>
      <c r="AC104" s="116"/>
      <c r="AD104" s="116"/>
      <c r="AE104" s="137" t="s">
        <v>245</v>
      </c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96">
        <v>6.5</v>
      </c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</row>
    <row r="105" spans="1:55" s="96" customFormat="1" ht="25.5" customHeight="1" x14ac:dyDescent="0.2">
      <c r="A105" s="160"/>
      <c r="B105" s="160"/>
      <c r="C105" s="160"/>
      <c r="D105" s="160"/>
      <c r="E105" s="160"/>
      <c r="F105" s="160"/>
      <c r="G105" s="126" t="s">
        <v>329</v>
      </c>
      <c r="H105" s="127"/>
      <c r="I105" s="127"/>
      <c r="J105" s="127"/>
      <c r="K105" s="127"/>
      <c r="L105" s="128"/>
      <c r="M105" s="113" t="s">
        <v>82</v>
      </c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4"/>
      <c r="Z105" s="116" t="s">
        <v>79</v>
      </c>
      <c r="AA105" s="116"/>
      <c r="AB105" s="116"/>
      <c r="AC105" s="116"/>
      <c r="AD105" s="116"/>
      <c r="AE105" s="137" t="s">
        <v>245</v>
      </c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96">
        <v>10.5</v>
      </c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</row>
    <row r="106" spans="1:55" s="96" customFormat="1" ht="25.5" customHeight="1" x14ac:dyDescent="0.2">
      <c r="A106" s="160"/>
      <c r="B106" s="160"/>
      <c r="C106" s="160"/>
      <c r="D106" s="160"/>
      <c r="E106" s="160"/>
      <c r="F106" s="160"/>
      <c r="G106" s="126"/>
      <c r="H106" s="127"/>
      <c r="I106" s="127"/>
      <c r="J106" s="127"/>
      <c r="K106" s="127"/>
      <c r="L106" s="128"/>
      <c r="M106" s="113" t="s">
        <v>275</v>
      </c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4"/>
      <c r="Z106" s="116" t="s">
        <v>79</v>
      </c>
      <c r="AA106" s="116"/>
      <c r="AB106" s="116"/>
      <c r="AC106" s="116"/>
      <c r="AD106" s="116"/>
      <c r="AE106" s="137" t="s">
        <v>165</v>
      </c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96">
        <f>AC42</f>
        <v>1082.7</v>
      </c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</row>
    <row r="107" spans="1:55" s="96" customFormat="1" ht="12" customHeight="1" x14ac:dyDescent="0.2">
      <c r="A107" s="160"/>
      <c r="B107" s="160"/>
      <c r="C107" s="160"/>
      <c r="D107" s="160"/>
      <c r="E107" s="160"/>
      <c r="F107" s="160"/>
      <c r="G107" s="126" t="s">
        <v>329</v>
      </c>
      <c r="H107" s="127"/>
      <c r="I107" s="127"/>
      <c r="J107" s="127"/>
      <c r="K107" s="127"/>
      <c r="L107" s="128"/>
      <c r="M107" s="104" t="s">
        <v>85</v>
      </c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107" t="s">
        <v>75</v>
      </c>
      <c r="AA107" s="107"/>
      <c r="AB107" s="107"/>
      <c r="AC107" s="107"/>
      <c r="AD107" s="10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</row>
    <row r="108" spans="1:55" s="96" customFormat="1" ht="25.5" customHeight="1" x14ac:dyDescent="0.2">
      <c r="A108" s="160"/>
      <c r="B108" s="160"/>
      <c r="C108" s="160"/>
      <c r="D108" s="160"/>
      <c r="E108" s="160"/>
      <c r="F108" s="160"/>
      <c r="G108" s="126" t="s">
        <v>329</v>
      </c>
      <c r="H108" s="127"/>
      <c r="I108" s="127"/>
      <c r="J108" s="127"/>
      <c r="K108" s="127"/>
      <c r="L108" s="128"/>
      <c r="M108" s="113" t="s">
        <v>276</v>
      </c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4"/>
      <c r="Z108" s="116" t="s">
        <v>79</v>
      </c>
      <c r="AA108" s="116"/>
      <c r="AB108" s="116"/>
      <c r="AC108" s="116"/>
      <c r="AD108" s="116"/>
      <c r="AE108" s="137" t="s">
        <v>245</v>
      </c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96">
        <v>22</v>
      </c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</row>
    <row r="109" spans="1:55" s="96" customFormat="1" ht="9.75" customHeight="1" x14ac:dyDescent="0.2">
      <c r="A109" s="160"/>
      <c r="B109" s="160"/>
      <c r="C109" s="160"/>
      <c r="D109" s="160"/>
      <c r="E109" s="160"/>
      <c r="F109" s="160"/>
      <c r="G109" s="126" t="s">
        <v>329</v>
      </c>
      <c r="H109" s="127"/>
      <c r="I109" s="127"/>
      <c r="J109" s="127"/>
      <c r="K109" s="127"/>
      <c r="L109" s="128"/>
      <c r="M109" s="104" t="s">
        <v>89</v>
      </c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107" t="s">
        <v>75</v>
      </c>
      <c r="AA109" s="107"/>
      <c r="AB109" s="107"/>
      <c r="AC109" s="107"/>
      <c r="AD109" s="10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</row>
    <row r="110" spans="1:55" s="96" customFormat="1" ht="25.5" customHeight="1" x14ac:dyDescent="0.2">
      <c r="A110" s="160"/>
      <c r="B110" s="160"/>
      <c r="C110" s="160"/>
      <c r="D110" s="160"/>
      <c r="E110" s="160"/>
      <c r="F110" s="160"/>
      <c r="G110" s="126" t="s">
        <v>329</v>
      </c>
      <c r="H110" s="127"/>
      <c r="I110" s="127"/>
      <c r="J110" s="127"/>
      <c r="K110" s="127"/>
      <c r="L110" s="128"/>
      <c r="M110" s="113" t="s">
        <v>162</v>
      </c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4"/>
      <c r="Z110" s="116" t="s">
        <v>79</v>
      </c>
      <c r="AA110" s="116"/>
      <c r="AB110" s="116"/>
      <c r="AC110" s="116"/>
      <c r="AD110" s="116"/>
      <c r="AE110" s="137" t="s">
        <v>119</v>
      </c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59">
        <v>2.7</v>
      </c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</row>
    <row r="111" spans="1:55" s="96" customFormat="1" ht="13.5" customHeight="1" x14ac:dyDescent="0.2">
      <c r="A111" s="160"/>
      <c r="B111" s="160"/>
      <c r="C111" s="160"/>
      <c r="D111" s="160"/>
      <c r="E111" s="160"/>
      <c r="F111" s="160"/>
      <c r="G111" s="126" t="s">
        <v>329</v>
      </c>
      <c r="H111" s="127"/>
      <c r="I111" s="127"/>
      <c r="J111" s="127"/>
      <c r="K111" s="127"/>
      <c r="L111" s="128"/>
      <c r="M111" s="104" t="s">
        <v>94</v>
      </c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107" t="s">
        <v>75</v>
      </c>
      <c r="AA111" s="107"/>
      <c r="AB111" s="107"/>
      <c r="AC111" s="107"/>
      <c r="AD111" s="10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</row>
    <row r="112" spans="1:55" s="96" customFormat="1" ht="25.5" customHeight="1" x14ac:dyDescent="0.2">
      <c r="A112" s="160"/>
      <c r="B112" s="160"/>
      <c r="C112" s="160"/>
      <c r="D112" s="160"/>
      <c r="E112" s="160"/>
      <c r="F112" s="160"/>
      <c r="G112" s="126"/>
      <c r="H112" s="127"/>
      <c r="I112" s="127"/>
      <c r="J112" s="127"/>
      <c r="K112" s="127"/>
      <c r="L112" s="128"/>
      <c r="M112" s="113" t="s">
        <v>277</v>
      </c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5"/>
      <c r="Z112" s="116" t="s">
        <v>115</v>
      </c>
      <c r="AA112" s="116"/>
      <c r="AB112" s="116"/>
      <c r="AC112" s="116"/>
      <c r="AD112" s="116"/>
      <c r="AE112" s="137" t="s">
        <v>165</v>
      </c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16" t="s">
        <v>398</v>
      </c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</row>
    <row r="113" spans="1:55" s="96" customFormat="1" ht="15" customHeight="1" x14ac:dyDescent="0.2">
      <c r="A113" s="160"/>
      <c r="B113" s="160"/>
      <c r="C113" s="160"/>
      <c r="D113" s="160"/>
      <c r="E113" s="160"/>
      <c r="F113" s="160"/>
      <c r="G113" s="126"/>
      <c r="H113" s="127"/>
      <c r="I113" s="127"/>
      <c r="J113" s="127"/>
      <c r="K113" s="127"/>
      <c r="L113" s="128"/>
      <c r="M113" s="104" t="s">
        <v>384</v>
      </c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6"/>
      <c r="Z113" s="126"/>
      <c r="AA113" s="127"/>
      <c r="AB113" s="127"/>
      <c r="AC113" s="127"/>
      <c r="AD113" s="128"/>
      <c r="AE113" s="126"/>
      <c r="AF113" s="127"/>
      <c r="AG113" s="127"/>
      <c r="AH113" s="127"/>
      <c r="AI113" s="127"/>
      <c r="AJ113" s="127"/>
      <c r="AK113" s="127"/>
      <c r="AL113" s="127"/>
      <c r="AM113" s="127"/>
      <c r="AN113" s="128"/>
      <c r="AO113" s="126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8"/>
    </row>
    <row r="114" spans="1:55" s="96" customFormat="1" ht="15" customHeight="1" x14ac:dyDescent="0.2">
      <c r="A114" s="160"/>
      <c r="B114" s="160"/>
      <c r="C114" s="160"/>
      <c r="D114" s="160"/>
      <c r="E114" s="160"/>
      <c r="F114" s="160"/>
      <c r="G114" s="126"/>
      <c r="H114" s="127"/>
      <c r="I114" s="127"/>
      <c r="J114" s="127"/>
      <c r="K114" s="127"/>
      <c r="L114" s="128"/>
      <c r="M114" s="104" t="s">
        <v>343</v>
      </c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6"/>
      <c r="Z114" s="126"/>
      <c r="AA114" s="127"/>
      <c r="AB114" s="127"/>
      <c r="AC114" s="127"/>
      <c r="AD114" s="128"/>
      <c r="AE114" s="126"/>
      <c r="AF114" s="127"/>
      <c r="AG114" s="127"/>
      <c r="AH114" s="127"/>
      <c r="AI114" s="127"/>
      <c r="AJ114" s="127"/>
      <c r="AK114" s="127"/>
      <c r="AL114" s="127"/>
      <c r="AM114" s="127"/>
      <c r="AN114" s="128"/>
      <c r="AO114" s="126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8"/>
    </row>
    <row r="115" spans="1:55" s="96" customFormat="1" ht="15" customHeight="1" x14ac:dyDescent="0.2">
      <c r="A115" s="160"/>
      <c r="B115" s="160"/>
      <c r="C115" s="160"/>
      <c r="D115" s="160"/>
      <c r="E115" s="160"/>
      <c r="F115" s="160"/>
      <c r="G115" s="126"/>
      <c r="H115" s="127"/>
      <c r="I115" s="127"/>
      <c r="J115" s="127"/>
      <c r="K115" s="127"/>
      <c r="L115" s="128"/>
      <c r="M115" s="139" t="s">
        <v>385</v>
      </c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1"/>
      <c r="Z115" s="126" t="s">
        <v>91</v>
      </c>
      <c r="AA115" s="127"/>
      <c r="AB115" s="127"/>
      <c r="AC115" s="127"/>
      <c r="AD115" s="128"/>
      <c r="AE115" s="197" t="s">
        <v>372</v>
      </c>
      <c r="AF115" s="198"/>
      <c r="AG115" s="198"/>
      <c r="AH115" s="198"/>
      <c r="AI115" s="198"/>
      <c r="AJ115" s="198"/>
      <c r="AK115" s="198"/>
      <c r="AL115" s="198"/>
      <c r="AM115" s="198"/>
      <c r="AN115" s="199"/>
      <c r="AO115" s="151">
        <f>AS43</f>
        <v>1212.69</v>
      </c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3"/>
    </row>
    <row r="116" spans="1:55" s="96" customFormat="1" ht="15" customHeight="1" x14ac:dyDescent="0.2">
      <c r="A116" s="160"/>
      <c r="B116" s="160"/>
      <c r="C116" s="160"/>
      <c r="D116" s="160"/>
      <c r="E116" s="160"/>
      <c r="F116" s="160"/>
      <c r="G116" s="126"/>
      <c r="H116" s="127"/>
      <c r="I116" s="127"/>
      <c r="J116" s="127"/>
      <c r="K116" s="127"/>
      <c r="L116" s="128"/>
      <c r="M116" s="104" t="s">
        <v>387</v>
      </c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6"/>
      <c r="Z116" s="126"/>
      <c r="AA116" s="127"/>
      <c r="AB116" s="127"/>
      <c r="AC116" s="127"/>
      <c r="AD116" s="128"/>
      <c r="AE116" s="197"/>
      <c r="AF116" s="198"/>
      <c r="AG116" s="198"/>
      <c r="AH116" s="198"/>
      <c r="AI116" s="198"/>
      <c r="AJ116" s="198"/>
      <c r="AK116" s="198"/>
      <c r="AL116" s="198"/>
      <c r="AM116" s="198"/>
      <c r="AN116" s="199"/>
      <c r="AO116" s="151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3"/>
    </row>
    <row r="117" spans="1:55" s="96" customFormat="1" ht="15" customHeight="1" x14ac:dyDescent="0.2">
      <c r="A117" s="160"/>
      <c r="B117" s="160"/>
      <c r="C117" s="160"/>
      <c r="D117" s="160"/>
      <c r="E117" s="160"/>
      <c r="F117" s="160"/>
      <c r="G117" s="126"/>
      <c r="H117" s="127"/>
      <c r="I117" s="127"/>
      <c r="J117" s="127"/>
      <c r="K117" s="127"/>
      <c r="L117" s="128"/>
      <c r="M117" s="139" t="s">
        <v>386</v>
      </c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1"/>
      <c r="Z117" s="126" t="s">
        <v>391</v>
      </c>
      <c r="AA117" s="127"/>
      <c r="AB117" s="127"/>
      <c r="AC117" s="127"/>
      <c r="AD117" s="128"/>
      <c r="AE117" s="197" t="s">
        <v>390</v>
      </c>
      <c r="AF117" s="198"/>
      <c r="AG117" s="198"/>
      <c r="AH117" s="198"/>
      <c r="AI117" s="198"/>
      <c r="AJ117" s="198"/>
      <c r="AK117" s="198"/>
      <c r="AL117" s="198"/>
      <c r="AM117" s="198"/>
      <c r="AN117" s="199"/>
      <c r="AO117" s="151">
        <v>60</v>
      </c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3"/>
    </row>
    <row r="118" spans="1:55" s="96" customFormat="1" ht="15" customHeight="1" x14ac:dyDescent="0.2">
      <c r="A118" s="160"/>
      <c r="B118" s="160"/>
      <c r="C118" s="160"/>
      <c r="D118" s="160"/>
      <c r="E118" s="160"/>
      <c r="F118" s="160"/>
      <c r="G118" s="126"/>
      <c r="H118" s="127"/>
      <c r="I118" s="127"/>
      <c r="J118" s="127"/>
      <c r="K118" s="127"/>
      <c r="L118" s="128"/>
      <c r="M118" s="104" t="s">
        <v>89</v>
      </c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6"/>
      <c r="Z118" s="126"/>
      <c r="AA118" s="127"/>
      <c r="AB118" s="127"/>
      <c r="AC118" s="127"/>
      <c r="AD118" s="128"/>
      <c r="AE118" s="197"/>
      <c r="AF118" s="198"/>
      <c r="AG118" s="198"/>
      <c r="AH118" s="198"/>
      <c r="AI118" s="198"/>
      <c r="AJ118" s="198"/>
      <c r="AK118" s="198"/>
      <c r="AL118" s="198"/>
      <c r="AM118" s="198"/>
      <c r="AN118" s="199"/>
      <c r="AO118" s="151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3"/>
    </row>
    <row r="119" spans="1:55" s="96" customFormat="1" ht="15" customHeight="1" x14ac:dyDescent="0.2">
      <c r="A119" s="160"/>
      <c r="B119" s="160"/>
      <c r="C119" s="160"/>
      <c r="D119" s="160"/>
      <c r="E119" s="160"/>
      <c r="F119" s="160"/>
      <c r="G119" s="126"/>
      <c r="H119" s="127"/>
      <c r="I119" s="127"/>
      <c r="J119" s="127"/>
      <c r="K119" s="127"/>
      <c r="L119" s="128"/>
      <c r="M119" s="139" t="s">
        <v>388</v>
      </c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1"/>
      <c r="Z119" s="126" t="s">
        <v>91</v>
      </c>
      <c r="AA119" s="127"/>
      <c r="AB119" s="127"/>
      <c r="AC119" s="127"/>
      <c r="AD119" s="128"/>
      <c r="AE119" s="197" t="s">
        <v>165</v>
      </c>
      <c r="AF119" s="198"/>
      <c r="AG119" s="198"/>
      <c r="AH119" s="198"/>
      <c r="AI119" s="198"/>
      <c r="AJ119" s="198"/>
      <c r="AK119" s="198"/>
      <c r="AL119" s="198"/>
      <c r="AM119" s="198"/>
      <c r="AN119" s="199"/>
      <c r="AO119" s="151">
        <f>AO115/AO117</f>
        <v>20.211500000000001</v>
      </c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3"/>
    </row>
    <row r="120" spans="1:55" s="96" customFormat="1" ht="15" customHeight="1" x14ac:dyDescent="0.2">
      <c r="A120" s="160"/>
      <c r="B120" s="160"/>
      <c r="C120" s="160"/>
      <c r="D120" s="160"/>
      <c r="E120" s="160"/>
      <c r="F120" s="160"/>
      <c r="G120" s="126"/>
      <c r="H120" s="127"/>
      <c r="I120" s="127"/>
      <c r="J120" s="127"/>
      <c r="K120" s="127"/>
      <c r="L120" s="128"/>
      <c r="M120" s="104" t="s">
        <v>94</v>
      </c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6"/>
      <c r="Z120" s="126"/>
      <c r="AA120" s="127"/>
      <c r="AB120" s="127"/>
      <c r="AC120" s="127"/>
      <c r="AD120" s="128"/>
      <c r="AE120" s="197"/>
      <c r="AF120" s="198"/>
      <c r="AG120" s="198"/>
      <c r="AH120" s="198"/>
      <c r="AI120" s="198"/>
      <c r="AJ120" s="198"/>
      <c r="AK120" s="198"/>
      <c r="AL120" s="198"/>
      <c r="AM120" s="198"/>
      <c r="AN120" s="199"/>
      <c r="AO120" s="151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3"/>
    </row>
    <row r="121" spans="1:55" s="96" customFormat="1" ht="15" customHeight="1" x14ac:dyDescent="0.2">
      <c r="A121" s="160"/>
      <c r="B121" s="160"/>
      <c r="C121" s="160"/>
      <c r="D121" s="160"/>
      <c r="E121" s="160"/>
      <c r="F121" s="160"/>
      <c r="G121" s="126"/>
      <c r="H121" s="127"/>
      <c r="I121" s="127"/>
      <c r="J121" s="127"/>
      <c r="K121" s="127"/>
      <c r="L121" s="128"/>
      <c r="M121" s="139" t="s">
        <v>389</v>
      </c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1"/>
      <c r="Z121" s="126" t="s">
        <v>115</v>
      </c>
      <c r="AA121" s="127"/>
      <c r="AB121" s="127"/>
      <c r="AC121" s="127"/>
      <c r="AD121" s="128"/>
      <c r="AE121" s="197" t="s">
        <v>165</v>
      </c>
      <c r="AF121" s="198"/>
      <c r="AG121" s="198"/>
      <c r="AH121" s="198"/>
      <c r="AI121" s="198"/>
      <c r="AJ121" s="198"/>
      <c r="AK121" s="198"/>
      <c r="AL121" s="198"/>
      <c r="AM121" s="198"/>
      <c r="AN121" s="199"/>
      <c r="AO121" s="151">
        <v>150</v>
      </c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3"/>
    </row>
    <row r="122" spans="1:55" s="52" customFormat="1" ht="13.5" customHeight="1" x14ac:dyDescent="0.2">
      <c r="A122" s="157"/>
      <c r="B122" s="157"/>
      <c r="C122" s="157"/>
      <c r="D122" s="157"/>
      <c r="E122" s="157"/>
      <c r="F122" s="157"/>
      <c r="G122" s="120" t="s">
        <v>321</v>
      </c>
      <c r="H122" s="121"/>
      <c r="I122" s="121"/>
      <c r="J122" s="121"/>
      <c r="K122" s="121"/>
      <c r="L122" s="122"/>
      <c r="M122" s="104" t="s">
        <v>105</v>
      </c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6"/>
      <c r="Z122" s="120" t="s">
        <v>75</v>
      </c>
      <c r="AA122" s="121"/>
      <c r="AB122" s="121"/>
      <c r="AC122" s="121"/>
      <c r="AD122" s="122"/>
      <c r="AE122" s="197"/>
      <c r="AF122" s="198"/>
      <c r="AG122" s="198"/>
      <c r="AH122" s="198"/>
      <c r="AI122" s="198"/>
      <c r="AJ122" s="198"/>
      <c r="AK122" s="198"/>
      <c r="AL122" s="198"/>
      <c r="AM122" s="198"/>
      <c r="AN122" s="199"/>
      <c r="AO122" s="278"/>
      <c r="AP122" s="279"/>
      <c r="AQ122" s="279"/>
      <c r="AR122" s="279"/>
      <c r="AS122" s="279"/>
      <c r="AT122" s="279"/>
      <c r="AU122" s="279"/>
      <c r="AV122" s="279"/>
      <c r="AW122" s="279"/>
      <c r="AX122" s="279"/>
      <c r="AY122" s="279"/>
      <c r="AZ122" s="279"/>
      <c r="BA122" s="279"/>
      <c r="BB122" s="279"/>
      <c r="BC122" s="280"/>
    </row>
    <row r="123" spans="1:55" ht="12.75" customHeight="1" x14ac:dyDescent="0.2">
      <c r="A123" s="138">
        <v>1</v>
      </c>
      <c r="B123" s="138"/>
      <c r="C123" s="138"/>
      <c r="D123" s="138"/>
      <c r="E123" s="138"/>
      <c r="F123" s="138"/>
      <c r="G123" s="126"/>
      <c r="H123" s="127"/>
      <c r="I123" s="127"/>
      <c r="J123" s="127"/>
      <c r="K123" s="127"/>
      <c r="L123" s="128"/>
      <c r="M123" s="104" t="s">
        <v>77</v>
      </c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6"/>
      <c r="Z123" s="107"/>
      <c r="AA123" s="107"/>
      <c r="AB123" s="107"/>
      <c r="AC123" s="107"/>
      <c r="AD123" s="10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</row>
    <row r="124" spans="1:55" ht="25.5" customHeight="1" x14ac:dyDescent="0.2">
      <c r="A124" s="160">
        <v>1</v>
      </c>
      <c r="B124" s="160"/>
      <c r="C124" s="160"/>
      <c r="D124" s="160"/>
      <c r="E124" s="160"/>
      <c r="F124" s="160"/>
      <c r="G124" s="126" t="s">
        <v>321</v>
      </c>
      <c r="H124" s="127"/>
      <c r="I124" s="127"/>
      <c r="J124" s="127"/>
      <c r="K124" s="127"/>
      <c r="L124" s="128"/>
      <c r="M124" s="113" t="s">
        <v>118</v>
      </c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4"/>
      <c r="Z124" s="116" t="s">
        <v>91</v>
      </c>
      <c r="AA124" s="116"/>
      <c r="AB124" s="116"/>
      <c r="AC124" s="116"/>
      <c r="AD124" s="116"/>
      <c r="AE124" s="137" t="s">
        <v>372</v>
      </c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59">
        <f>AO125+AO126+AO127+AO128+AO129</f>
        <v>464.9</v>
      </c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</row>
    <row r="125" spans="1:55" s="96" customFormat="1" ht="12.75" customHeight="1" x14ac:dyDescent="0.2">
      <c r="A125" s="145"/>
      <c r="B125" s="146"/>
      <c r="C125" s="146"/>
      <c r="D125" s="146"/>
      <c r="E125" s="146"/>
      <c r="F125" s="147"/>
      <c r="G125" s="126" t="s">
        <v>321</v>
      </c>
      <c r="H125" s="127"/>
      <c r="I125" s="127"/>
      <c r="J125" s="127"/>
      <c r="K125" s="127"/>
      <c r="L125" s="128"/>
      <c r="M125" s="113" t="s">
        <v>120</v>
      </c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5"/>
      <c r="Z125" s="126" t="s">
        <v>91</v>
      </c>
      <c r="AA125" s="127"/>
      <c r="AB125" s="127"/>
      <c r="AC125" s="127"/>
      <c r="AD125" s="128"/>
      <c r="AE125" s="137" t="s">
        <v>372</v>
      </c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42">
        <v>50.46</v>
      </c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4"/>
    </row>
    <row r="126" spans="1:55" ht="12.75" customHeight="1" x14ac:dyDescent="0.2">
      <c r="A126" s="160">
        <v>3</v>
      </c>
      <c r="B126" s="160"/>
      <c r="C126" s="160"/>
      <c r="D126" s="160"/>
      <c r="E126" s="160"/>
      <c r="F126" s="160"/>
      <c r="G126" s="126" t="s">
        <v>321</v>
      </c>
      <c r="H126" s="127"/>
      <c r="I126" s="127"/>
      <c r="J126" s="127"/>
      <c r="K126" s="127"/>
      <c r="L126" s="128"/>
      <c r="M126" s="113" t="s">
        <v>121</v>
      </c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4"/>
      <c r="Z126" s="116" t="s">
        <v>91</v>
      </c>
      <c r="AA126" s="116"/>
      <c r="AB126" s="116"/>
      <c r="AC126" s="116"/>
      <c r="AD126" s="116"/>
      <c r="AE126" s="137" t="s">
        <v>372</v>
      </c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59">
        <v>4.38</v>
      </c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</row>
    <row r="127" spans="1:55" ht="12.75" customHeight="1" x14ac:dyDescent="0.2">
      <c r="A127" s="160">
        <v>4</v>
      </c>
      <c r="B127" s="160"/>
      <c r="C127" s="160"/>
      <c r="D127" s="160"/>
      <c r="E127" s="160"/>
      <c r="F127" s="160"/>
      <c r="G127" s="126" t="s">
        <v>321</v>
      </c>
      <c r="H127" s="127"/>
      <c r="I127" s="127"/>
      <c r="J127" s="127"/>
      <c r="K127" s="127"/>
      <c r="L127" s="128"/>
      <c r="M127" s="113" t="s">
        <v>122</v>
      </c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4"/>
      <c r="Z127" s="116" t="s">
        <v>91</v>
      </c>
      <c r="AA127" s="116"/>
      <c r="AB127" s="116"/>
      <c r="AC127" s="116"/>
      <c r="AD127" s="116"/>
      <c r="AE127" s="137" t="s">
        <v>372</v>
      </c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59">
        <v>35.69</v>
      </c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</row>
    <row r="128" spans="1:55" ht="12.75" customHeight="1" x14ac:dyDescent="0.2">
      <c r="A128" s="160">
        <v>5</v>
      </c>
      <c r="B128" s="160"/>
      <c r="C128" s="160"/>
      <c r="D128" s="160"/>
      <c r="E128" s="160"/>
      <c r="F128" s="160"/>
      <c r="G128" s="126" t="s">
        <v>321</v>
      </c>
      <c r="H128" s="127"/>
      <c r="I128" s="127"/>
      <c r="J128" s="127"/>
      <c r="K128" s="127"/>
      <c r="L128" s="128"/>
      <c r="M128" s="113" t="s">
        <v>147</v>
      </c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5"/>
      <c r="Z128" s="116" t="s">
        <v>91</v>
      </c>
      <c r="AA128" s="116"/>
      <c r="AB128" s="116"/>
      <c r="AC128" s="116"/>
      <c r="AD128" s="116"/>
      <c r="AE128" s="137" t="s">
        <v>372</v>
      </c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42">
        <v>368.87</v>
      </c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4"/>
    </row>
    <row r="129" spans="1:55" s="96" customFormat="1" ht="12.75" customHeight="1" x14ac:dyDescent="0.2">
      <c r="A129" s="160">
        <v>6</v>
      </c>
      <c r="B129" s="160"/>
      <c r="C129" s="160"/>
      <c r="D129" s="160"/>
      <c r="E129" s="160"/>
      <c r="F129" s="160"/>
      <c r="G129" s="126" t="s">
        <v>321</v>
      </c>
      <c r="H129" s="127"/>
      <c r="I129" s="127"/>
      <c r="J129" s="127"/>
      <c r="K129" s="127"/>
      <c r="L129" s="128"/>
      <c r="M129" s="113" t="s">
        <v>376</v>
      </c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5"/>
      <c r="Z129" s="116" t="s">
        <v>91</v>
      </c>
      <c r="AA129" s="116"/>
      <c r="AB129" s="116"/>
      <c r="AC129" s="116"/>
      <c r="AD129" s="116"/>
      <c r="AE129" s="137" t="s">
        <v>372</v>
      </c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42">
        <v>5.5</v>
      </c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4"/>
    </row>
    <row r="130" spans="1:55" ht="12.75" customHeight="1" x14ac:dyDescent="0.2">
      <c r="A130" s="160">
        <v>7</v>
      </c>
      <c r="B130" s="160"/>
      <c r="C130" s="160"/>
      <c r="D130" s="160"/>
      <c r="E130" s="160"/>
      <c r="F130" s="160"/>
      <c r="G130" s="126"/>
      <c r="H130" s="127"/>
      <c r="I130" s="127"/>
      <c r="J130" s="127"/>
      <c r="K130" s="127"/>
      <c r="L130" s="128"/>
      <c r="M130" s="113" t="s">
        <v>123</v>
      </c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5"/>
      <c r="Z130" s="126" t="s">
        <v>124</v>
      </c>
      <c r="AA130" s="127"/>
      <c r="AB130" s="127"/>
      <c r="AC130" s="127"/>
      <c r="AD130" s="128"/>
      <c r="AE130" s="137" t="s">
        <v>261</v>
      </c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42">
        <v>144.69999999999999</v>
      </c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4"/>
    </row>
    <row r="131" spans="1:55" s="96" customFormat="1" ht="12.75" customHeight="1" x14ac:dyDescent="0.2">
      <c r="A131" s="145"/>
      <c r="B131" s="146"/>
      <c r="C131" s="146"/>
      <c r="D131" s="146"/>
      <c r="E131" s="146"/>
      <c r="F131" s="147"/>
      <c r="G131" s="126" t="s">
        <v>321</v>
      </c>
      <c r="H131" s="127"/>
      <c r="I131" s="127"/>
      <c r="J131" s="127"/>
      <c r="K131" s="127"/>
      <c r="L131" s="128"/>
      <c r="M131" s="113" t="s">
        <v>325</v>
      </c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5"/>
      <c r="Z131" s="126" t="s">
        <v>124</v>
      </c>
      <c r="AA131" s="127"/>
      <c r="AB131" s="127"/>
      <c r="AC131" s="127"/>
      <c r="AD131" s="128"/>
      <c r="AE131" s="137" t="s">
        <v>261</v>
      </c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42">
        <v>611.1</v>
      </c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4"/>
    </row>
    <row r="132" spans="1:55" s="47" customFormat="1" ht="12.75" customHeight="1" x14ac:dyDescent="0.2">
      <c r="A132" s="160">
        <v>7</v>
      </c>
      <c r="B132" s="160"/>
      <c r="C132" s="160"/>
      <c r="D132" s="160"/>
      <c r="E132" s="160"/>
      <c r="F132" s="160"/>
      <c r="G132" s="126" t="s">
        <v>321</v>
      </c>
      <c r="H132" s="127"/>
      <c r="I132" s="127"/>
      <c r="J132" s="127"/>
      <c r="K132" s="127"/>
      <c r="L132" s="128"/>
      <c r="M132" s="113" t="s">
        <v>125</v>
      </c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5"/>
      <c r="Z132" s="126" t="s">
        <v>124</v>
      </c>
      <c r="AA132" s="127"/>
      <c r="AB132" s="127"/>
      <c r="AC132" s="127"/>
      <c r="AD132" s="128"/>
      <c r="AE132" s="137" t="s">
        <v>261</v>
      </c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42">
        <v>755.8</v>
      </c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4"/>
    </row>
    <row r="133" spans="1:55" ht="12.75" customHeight="1" x14ac:dyDescent="0.2">
      <c r="A133" s="98">
        <v>2</v>
      </c>
      <c r="B133" s="99"/>
      <c r="C133" s="99"/>
      <c r="D133" s="99"/>
      <c r="E133" s="99"/>
      <c r="F133" s="100"/>
      <c r="G133" s="132"/>
      <c r="H133" s="133"/>
      <c r="I133" s="133"/>
      <c r="J133" s="133"/>
      <c r="K133" s="133"/>
      <c r="L133" s="134"/>
      <c r="M133" s="104" t="s">
        <v>85</v>
      </c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6"/>
      <c r="Z133" s="107"/>
      <c r="AA133" s="107"/>
      <c r="AB133" s="107"/>
      <c r="AC133" s="107"/>
      <c r="AD133" s="10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</row>
    <row r="134" spans="1:55" ht="27" customHeight="1" x14ac:dyDescent="0.2">
      <c r="A134" s="160">
        <v>1</v>
      </c>
      <c r="B134" s="160"/>
      <c r="C134" s="160"/>
      <c r="D134" s="160"/>
      <c r="E134" s="160"/>
      <c r="F134" s="160"/>
      <c r="G134" s="126" t="s">
        <v>321</v>
      </c>
      <c r="H134" s="127"/>
      <c r="I134" s="127"/>
      <c r="J134" s="127"/>
      <c r="K134" s="127"/>
      <c r="L134" s="128"/>
      <c r="M134" s="113" t="s">
        <v>260</v>
      </c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4"/>
      <c r="Z134" s="116" t="s">
        <v>126</v>
      </c>
      <c r="AA134" s="116"/>
      <c r="AB134" s="116"/>
      <c r="AC134" s="116"/>
      <c r="AD134" s="116"/>
      <c r="AE134" s="137" t="s">
        <v>262</v>
      </c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</row>
    <row r="135" spans="1:55" s="96" customFormat="1" ht="14.25" customHeight="1" x14ac:dyDescent="0.2">
      <c r="A135" s="145"/>
      <c r="B135" s="146"/>
      <c r="C135" s="146"/>
      <c r="D135" s="146"/>
      <c r="E135" s="146"/>
      <c r="F135" s="147"/>
      <c r="G135" s="126"/>
      <c r="H135" s="127"/>
      <c r="I135" s="127"/>
      <c r="J135" s="127"/>
      <c r="K135" s="127"/>
      <c r="L135" s="128"/>
      <c r="M135" s="113" t="s">
        <v>120</v>
      </c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5"/>
      <c r="Z135" s="126" t="s">
        <v>127</v>
      </c>
      <c r="AA135" s="127"/>
      <c r="AB135" s="127"/>
      <c r="AC135" s="127"/>
      <c r="AD135" s="128"/>
      <c r="AE135" s="137" t="s">
        <v>262</v>
      </c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29">
        <v>24.46</v>
      </c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1"/>
    </row>
    <row r="136" spans="1:55" ht="12.75" customHeight="1" x14ac:dyDescent="0.2">
      <c r="A136" s="160">
        <v>3</v>
      </c>
      <c r="B136" s="160"/>
      <c r="C136" s="160"/>
      <c r="D136" s="160"/>
      <c r="E136" s="160"/>
      <c r="F136" s="160"/>
      <c r="G136" s="126" t="s">
        <v>321</v>
      </c>
      <c r="H136" s="127"/>
      <c r="I136" s="127"/>
      <c r="J136" s="127"/>
      <c r="K136" s="127"/>
      <c r="L136" s="128"/>
      <c r="M136" s="113" t="s">
        <v>121</v>
      </c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4"/>
      <c r="Z136" s="116" t="s">
        <v>128</v>
      </c>
      <c r="AA136" s="116"/>
      <c r="AB136" s="116"/>
      <c r="AC136" s="116"/>
      <c r="AD136" s="116"/>
      <c r="AE136" s="137" t="s">
        <v>262</v>
      </c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96">
        <v>416.93</v>
      </c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</row>
    <row r="137" spans="1:55" ht="12.75" customHeight="1" x14ac:dyDescent="0.2">
      <c r="A137" s="160">
        <v>4</v>
      </c>
      <c r="B137" s="160"/>
      <c r="C137" s="160"/>
      <c r="D137" s="160"/>
      <c r="E137" s="160"/>
      <c r="F137" s="160"/>
      <c r="G137" s="126"/>
      <c r="H137" s="127"/>
      <c r="I137" s="127"/>
      <c r="J137" s="127"/>
      <c r="K137" s="127"/>
      <c r="L137" s="128"/>
      <c r="M137" s="113" t="s">
        <v>122</v>
      </c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4"/>
      <c r="Z137" s="116" t="s">
        <v>129</v>
      </c>
      <c r="AA137" s="116"/>
      <c r="AB137" s="116"/>
      <c r="AC137" s="116"/>
      <c r="AD137" s="116"/>
      <c r="AE137" s="137" t="s">
        <v>262</v>
      </c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96">
        <v>8950.25</v>
      </c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</row>
    <row r="138" spans="1:55" ht="12.75" customHeight="1" x14ac:dyDescent="0.2">
      <c r="A138" s="110">
        <v>5</v>
      </c>
      <c r="B138" s="111"/>
      <c r="C138" s="111"/>
      <c r="D138" s="111"/>
      <c r="E138" s="111"/>
      <c r="F138" s="112"/>
      <c r="G138" s="126" t="s">
        <v>321</v>
      </c>
      <c r="H138" s="127"/>
      <c r="I138" s="127"/>
      <c r="J138" s="127"/>
      <c r="K138" s="127"/>
      <c r="L138" s="128"/>
      <c r="M138" s="113" t="s">
        <v>147</v>
      </c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5"/>
      <c r="Z138" s="126" t="s">
        <v>148</v>
      </c>
      <c r="AA138" s="127"/>
      <c r="AB138" s="127"/>
      <c r="AC138" s="127"/>
      <c r="AD138" s="128"/>
      <c r="AE138" s="137" t="s">
        <v>262</v>
      </c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29">
        <v>23.937999999999999</v>
      </c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1"/>
    </row>
    <row r="139" spans="1:55" s="96" customFormat="1" ht="12.75" customHeight="1" x14ac:dyDescent="0.2">
      <c r="A139" s="110">
        <v>6</v>
      </c>
      <c r="B139" s="111"/>
      <c r="C139" s="111"/>
      <c r="D139" s="111"/>
      <c r="E139" s="111"/>
      <c r="F139" s="112"/>
      <c r="G139" s="126" t="s">
        <v>321</v>
      </c>
      <c r="H139" s="127"/>
      <c r="I139" s="127"/>
      <c r="J139" s="127"/>
      <c r="K139" s="127"/>
      <c r="L139" s="128"/>
      <c r="M139" s="113" t="s">
        <v>376</v>
      </c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5"/>
      <c r="Z139" s="126" t="s">
        <v>148</v>
      </c>
      <c r="AA139" s="127"/>
      <c r="AB139" s="127"/>
      <c r="AC139" s="127"/>
      <c r="AD139" s="128"/>
      <c r="AE139" s="137" t="s">
        <v>262</v>
      </c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29">
        <v>4.5919999999999996</v>
      </c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1"/>
    </row>
    <row r="140" spans="1:55" ht="12.75" customHeight="1" x14ac:dyDescent="0.2">
      <c r="A140" s="98">
        <v>3</v>
      </c>
      <c r="B140" s="99"/>
      <c r="C140" s="99"/>
      <c r="D140" s="99"/>
      <c r="E140" s="99"/>
      <c r="F140" s="100"/>
      <c r="G140" s="120"/>
      <c r="H140" s="121"/>
      <c r="I140" s="121"/>
      <c r="J140" s="121"/>
      <c r="K140" s="121"/>
      <c r="L140" s="122"/>
      <c r="M140" s="104" t="s">
        <v>89</v>
      </c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6"/>
      <c r="Z140" s="107"/>
      <c r="AA140" s="107"/>
      <c r="AB140" s="107"/>
      <c r="AC140" s="107"/>
      <c r="AD140" s="107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</row>
    <row r="141" spans="1:55" ht="24.75" customHeight="1" x14ac:dyDescent="0.2">
      <c r="A141" s="160">
        <v>1</v>
      </c>
      <c r="B141" s="160"/>
      <c r="C141" s="160"/>
      <c r="D141" s="160"/>
      <c r="E141" s="160"/>
      <c r="F141" s="160"/>
      <c r="G141" s="126" t="s">
        <v>321</v>
      </c>
      <c r="H141" s="127"/>
      <c r="I141" s="127"/>
      <c r="J141" s="127"/>
      <c r="K141" s="127"/>
      <c r="L141" s="128"/>
      <c r="M141" s="113" t="s">
        <v>130</v>
      </c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4"/>
      <c r="Z141" s="116" t="s">
        <v>126</v>
      </c>
      <c r="AA141" s="116"/>
      <c r="AB141" s="116"/>
      <c r="AC141" s="116"/>
      <c r="AD141" s="116"/>
      <c r="AE141" s="113"/>
      <c r="AF141" s="114"/>
      <c r="AG141" s="114"/>
      <c r="AH141" s="114"/>
      <c r="AI141" s="114"/>
      <c r="AJ141" s="114"/>
      <c r="AK141" s="114"/>
      <c r="AL141" s="114"/>
      <c r="AM141" s="114"/>
      <c r="AN141" s="115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</row>
    <row r="142" spans="1:55" s="96" customFormat="1" ht="24.75" customHeight="1" x14ac:dyDescent="0.2">
      <c r="A142" s="145"/>
      <c r="B142" s="146"/>
      <c r="C142" s="146"/>
      <c r="D142" s="146"/>
      <c r="E142" s="146"/>
      <c r="F142" s="147"/>
      <c r="G142" s="126" t="s">
        <v>321</v>
      </c>
      <c r="H142" s="127"/>
      <c r="I142" s="127"/>
      <c r="J142" s="127"/>
      <c r="K142" s="127"/>
      <c r="L142" s="128"/>
      <c r="M142" s="113" t="s">
        <v>120</v>
      </c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5"/>
      <c r="Z142" s="137" t="s">
        <v>132</v>
      </c>
      <c r="AA142" s="137"/>
      <c r="AB142" s="137"/>
      <c r="AC142" s="137"/>
      <c r="AD142" s="137"/>
      <c r="AE142" s="113" t="s">
        <v>165</v>
      </c>
      <c r="AF142" s="114"/>
      <c r="AG142" s="114"/>
      <c r="AH142" s="114"/>
      <c r="AI142" s="114"/>
      <c r="AJ142" s="114"/>
      <c r="AK142" s="114"/>
      <c r="AL142" s="114"/>
      <c r="AM142" s="114"/>
      <c r="AN142" s="115"/>
      <c r="AO142" s="129">
        <f>AO135/AO130</f>
        <v>0.16903939184519698</v>
      </c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1"/>
    </row>
    <row r="143" spans="1:55" ht="23.25" customHeight="1" x14ac:dyDescent="0.2">
      <c r="A143" s="160">
        <v>3</v>
      </c>
      <c r="B143" s="160"/>
      <c r="C143" s="160"/>
      <c r="D143" s="160"/>
      <c r="E143" s="160"/>
      <c r="F143" s="160"/>
      <c r="G143" s="126"/>
      <c r="H143" s="127"/>
      <c r="I143" s="127"/>
      <c r="J143" s="127"/>
      <c r="K143" s="127"/>
      <c r="L143" s="128"/>
      <c r="M143" s="113" t="s">
        <v>121</v>
      </c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4"/>
      <c r="Z143" s="137" t="s">
        <v>133</v>
      </c>
      <c r="AA143" s="137"/>
      <c r="AB143" s="137"/>
      <c r="AC143" s="137"/>
      <c r="AD143" s="137"/>
      <c r="AE143" s="113" t="s">
        <v>131</v>
      </c>
      <c r="AF143" s="114"/>
      <c r="AG143" s="114"/>
      <c r="AH143" s="114"/>
      <c r="AI143" s="114"/>
      <c r="AJ143" s="114"/>
      <c r="AK143" s="114"/>
      <c r="AL143" s="114"/>
      <c r="AM143" s="114"/>
      <c r="AN143" s="115"/>
      <c r="AO143" s="159">
        <f>SUM(AO136/AO130)</f>
        <v>2.8813407049067039</v>
      </c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</row>
    <row r="144" spans="1:55" ht="24.75" customHeight="1" x14ac:dyDescent="0.2">
      <c r="A144" s="160">
        <v>4</v>
      </c>
      <c r="B144" s="160"/>
      <c r="C144" s="160"/>
      <c r="D144" s="160"/>
      <c r="E144" s="160"/>
      <c r="F144" s="160"/>
      <c r="G144" s="126" t="s">
        <v>321</v>
      </c>
      <c r="H144" s="127"/>
      <c r="I144" s="127"/>
      <c r="J144" s="127"/>
      <c r="K144" s="127"/>
      <c r="L144" s="128"/>
      <c r="M144" s="113" t="s">
        <v>122</v>
      </c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4"/>
      <c r="Z144" s="137" t="s">
        <v>134</v>
      </c>
      <c r="AA144" s="137"/>
      <c r="AB144" s="137"/>
      <c r="AC144" s="137"/>
      <c r="AD144" s="137"/>
      <c r="AE144" s="113" t="s">
        <v>131</v>
      </c>
      <c r="AF144" s="114"/>
      <c r="AG144" s="114"/>
      <c r="AH144" s="114"/>
      <c r="AI144" s="114"/>
      <c r="AJ144" s="114"/>
      <c r="AK144" s="114"/>
      <c r="AL144" s="114"/>
      <c r="AM144" s="114"/>
      <c r="AN144" s="115"/>
      <c r="AO144" s="159">
        <f>SUM(AO137/AO130)</f>
        <v>61.853835521769184</v>
      </c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</row>
    <row r="145" spans="1:79" ht="24.75" customHeight="1" x14ac:dyDescent="0.2">
      <c r="A145" s="110">
        <v>5</v>
      </c>
      <c r="B145" s="111"/>
      <c r="C145" s="111"/>
      <c r="D145" s="111"/>
      <c r="E145" s="111"/>
      <c r="F145" s="112"/>
      <c r="G145" s="126"/>
      <c r="H145" s="127"/>
      <c r="I145" s="127"/>
      <c r="J145" s="127"/>
      <c r="K145" s="127"/>
      <c r="L145" s="128"/>
      <c r="M145" s="113" t="s">
        <v>147</v>
      </c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5"/>
      <c r="Z145" s="197" t="s">
        <v>133</v>
      </c>
      <c r="AA145" s="198"/>
      <c r="AB145" s="198"/>
      <c r="AC145" s="198"/>
      <c r="AD145" s="199"/>
      <c r="AE145" s="113" t="s">
        <v>131</v>
      </c>
      <c r="AF145" s="114"/>
      <c r="AG145" s="114"/>
      <c r="AH145" s="114"/>
      <c r="AI145" s="114"/>
      <c r="AJ145" s="114"/>
      <c r="AK145" s="114"/>
      <c r="AL145" s="114"/>
      <c r="AM145" s="114"/>
      <c r="AN145" s="115"/>
      <c r="AO145" s="159">
        <f>AO138/AO131</f>
        <v>3.9171984945180816E-2</v>
      </c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</row>
    <row r="146" spans="1:79" ht="12.75" customHeight="1" x14ac:dyDescent="0.2">
      <c r="A146" s="98">
        <v>4</v>
      </c>
      <c r="B146" s="99"/>
      <c r="C146" s="99"/>
      <c r="D146" s="99"/>
      <c r="E146" s="99"/>
      <c r="F146" s="100"/>
      <c r="G146" s="126" t="s">
        <v>321</v>
      </c>
      <c r="H146" s="127"/>
      <c r="I146" s="127"/>
      <c r="J146" s="127"/>
      <c r="K146" s="127"/>
      <c r="L146" s="128"/>
      <c r="M146" s="104" t="s">
        <v>94</v>
      </c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6"/>
      <c r="Z146" s="107"/>
      <c r="AA146" s="107"/>
      <c r="AB146" s="107"/>
      <c r="AC146" s="107"/>
      <c r="AD146" s="107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</row>
    <row r="147" spans="1:79" ht="12.75" customHeight="1" x14ac:dyDescent="0.2">
      <c r="A147" s="160">
        <v>1</v>
      </c>
      <c r="B147" s="160"/>
      <c r="C147" s="160"/>
      <c r="D147" s="160"/>
      <c r="E147" s="160"/>
      <c r="F147" s="160"/>
      <c r="G147" s="126" t="s">
        <v>321</v>
      </c>
      <c r="H147" s="127"/>
      <c r="I147" s="127"/>
      <c r="J147" s="127"/>
      <c r="K147" s="127"/>
      <c r="L147" s="128"/>
      <c r="M147" s="113" t="s">
        <v>135</v>
      </c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4"/>
      <c r="Z147" s="116" t="s">
        <v>115</v>
      </c>
      <c r="AA147" s="116"/>
      <c r="AB147" s="116"/>
      <c r="AC147" s="116"/>
      <c r="AD147" s="116"/>
      <c r="AE147" s="113" t="s">
        <v>131</v>
      </c>
      <c r="AF147" s="114"/>
      <c r="AG147" s="114"/>
      <c r="AH147" s="114"/>
      <c r="AI147" s="114"/>
      <c r="AJ147" s="114"/>
      <c r="AK147" s="114"/>
      <c r="AL147" s="114"/>
      <c r="AM147" s="114"/>
      <c r="AN147" s="115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</row>
    <row r="148" spans="1:79" ht="12.75" customHeight="1" x14ac:dyDescent="0.2">
      <c r="A148" s="160">
        <v>2</v>
      </c>
      <c r="B148" s="160"/>
      <c r="C148" s="160"/>
      <c r="D148" s="160"/>
      <c r="E148" s="160"/>
      <c r="F148" s="160"/>
      <c r="G148" s="126" t="s">
        <v>321</v>
      </c>
      <c r="H148" s="127"/>
      <c r="I148" s="127"/>
      <c r="J148" s="127"/>
      <c r="K148" s="127"/>
      <c r="L148" s="128"/>
      <c r="M148" s="113" t="s">
        <v>120</v>
      </c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4"/>
      <c r="Z148" s="116" t="s">
        <v>115</v>
      </c>
      <c r="AA148" s="116"/>
      <c r="AB148" s="116"/>
      <c r="AC148" s="116"/>
      <c r="AD148" s="116"/>
      <c r="AE148" s="113" t="s">
        <v>131</v>
      </c>
      <c r="AF148" s="114"/>
      <c r="AG148" s="114"/>
      <c r="AH148" s="114"/>
      <c r="AI148" s="114"/>
      <c r="AJ148" s="114"/>
      <c r="AK148" s="114"/>
      <c r="AL148" s="114"/>
      <c r="AM148" s="114"/>
      <c r="AN148" s="115"/>
      <c r="AO148" s="159">
        <v>1</v>
      </c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</row>
    <row r="149" spans="1:79" ht="12.75" customHeight="1" x14ac:dyDescent="0.2">
      <c r="A149" s="160">
        <v>3</v>
      </c>
      <c r="B149" s="160"/>
      <c r="C149" s="160"/>
      <c r="D149" s="160"/>
      <c r="E149" s="160"/>
      <c r="F149" s="160"/>
      <c r="G149" s="126"/>
      <c r="H149" s="127"/>
      <c r="I149" s="127"/>
      <c r="J149" s="127"/>
      <c r="K149" s="127"/>
      <c r="L149" s="128"/>
      <c r="M149" s="113" t="s">
        <v>121</v>
      </c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4"/>
      <c r="Z149" s="116" t="s">
        <v>115</v>
      </c>
      <c r="AA149" s="116"/>
      <c r="AB149" s="116"/>
      <c r="AC149" s="116"/>
      <c r="AD149" s="116"/>
      <c r="AE149" s="113" t="s">
        <v>131</v>
      </c>
      <c r="AF149" s="114"/>
      <c r="AG149" s="114"/>
      <c r="AH149" s="114"/>
      <c r="AI149" s="114"/>
      <c r="AJ149" s="114"/>
      <c r="AK149" s="114"/>
      <c r="AL149" s="114"/>
      <c r="AM149" s="114"/>
      <c r="AN149" s="115"/>
      <c r="AO149" s="159">
        <v>1</v>
      </c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</row>
    <row r="150" spans="1:79" ht="12.75" customHeight="1" x14ac:dyDescent="0.2">
      <c r="A150" s="160">
        <v>4</v>
      </c>
      <c r="B150" s="160"/>
      <c r="C150" s="160"/>
      <c r="D150" s="160"/>
      <c r="E150" s="160"/>
      <c r="F150" s="160"/>
      <c r="G150" s="126" t="s">
        <v>321</v>
      </c>
      <c r="H150" s="127"/>
      <c r="I150" s="127"/>
      <c r="J150" s="127"/>
      <c r="K150" s="127"/>
      <c r="L150" s="128"/>
      <c r="M150" s="113" t="s">
        <v>122</v>
      </c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4"/>
      <c r="Z150" s="116" t="s">
        <v>115</v>
      </c>
      <c r="AA150" s="116"/>
      <c r="AB150" s="116"/>
      <c r="AC150" s="116"/>
      <c r="AD150" s="116"/>
      <c r="AE150" s="113" t="s">
        <v>131</v>
      </c>
      <c r="AF150" s="114"/>
      <c r="AG150" s="114"/>
      <c r="AH150" s="114"/>
      <c r="AI150" s="114"/>
      <c r="AJ150" s="114"/>
      <c r="AK150" s="114"/>
      <c r="AL150" s="114"/>
      <c r="AM150" s="114"/>
      <c r="AN150" s="115"/>
      <c r="AO150" s="159">
        <v>1</v>
      </c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</row>
    <row r="151" spans="1:79" s="96" customFormat="1" ht="12.75" customHeight="1" x14ac:dyDescent="0.2">
      <c r="A151" s="145"/>
      <c r="B151" s="146"/>
      <c r="C151" s="146"/>
      <c r="D151" s="146"/>
      <c r="E151" s="146"/>
      <c r="F151" s="147"/>
      <c r="G151" s="126" t="s">
        <v>321</v>
      </c>
      <c r="H151" s="127"/>
      <c r="I151" s="127"/>
      <c r="J151" s="127"/>
      <c r="K151" s="127"/>
      <c r="L151" s="128"/>
      <c r="M151" s="139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1"/>
      <c r="Z151" s="126"/>
      <c r="AA151" s="127"/>
      <c r="AB151" s="127"/>
      <c r="AC151" s="127"/>
      <c r="AD151" s="128"/>
      <c r="AE151" s="139"/>
      <c r="AF151" s="140"/>
      <c r="AG151" s="140"/>
      <c r="AH151" s="140"/>
      <c r="AI151" s="140"/>
      <c r="AJ151" s="140"/>
      <c r="AK151" s="140"/>
      <c r="AL151" s="140"/>
      <c r="AM151" s="140"/>
      <c r="AN151" s="141"/>
      <c r="AO151" s="142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4"/>
    </row>
    <row r="152" spans="1:79" s="34" customFormat="1" ht="36.75" customHeight="1" x14ac:dyDescent="0.2">
      <c r="A152" s="160">
        <v>5</v>
      </c>
      <c r="B152" s="160"/>
      <c r="C152" s="160"/>
      <c r="D152" s="160"/>
      <c r="E152" s="160"/>
      <c r="F152" s="160"/>
      <c r="G152" s="126" t="s">
        <v>321</v>
      </c>
      <c r="H152" s="127"/>
      <c r="I152" s="127"/>
      <c r="J152" s="127"/>
      <c r="K152" s="127"/>
      <c r="L152" s="128"/>
      <c r="M152" s="113" t="s">
        <v>168</v>
      </c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4"/>
      <c r="Z152" s="116" t="s">
        <v>115</v>
      </c>
      <c r="AA152" s="116"/>
      <c r="AB152" s="116"/>
      <c r="AC152" s="116"/>
      <c r="AD152" s="116"/>
      <c r="AE152" s="113" t="s">
        <v>131</v>
      </c>
      <c r="AF152" s="272"/>
      <c r="AG152" s="272"/>
      <c r="AH152" s="272"/>
      <c r="AI152" s="272"/>
      <c r="AJ152" s="272"/>
      <c r="AK152" s="272"/>
      <c r="AL152" s="272"/>
      <c r="AM152" s="272"/>
      <c r="AN152" s="273"/>
      <c r="AO152" s="159">
        <v>153.80000000000001</v>
      </c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</row>
    <row r="154" spans="1:79" s="25" customFormat="1" ht="15.75" customHeight="1" x14ac:dyDescent="0.2">
      <c r="A154" s="188" t="s">
        <v>67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</row>
    <row r="155" spans="1:79" ht="15" customHeight="1" x14ac:dyDescent="0.2">
      <c r="A155" s="205" t="s">
        <v>98</v>
      </c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</row>
    <row r="157" spans="1:79" ht="39.950000000000003" customHeight="1" x14ac:dyDescent="0.2">
      <c r="A157" s="206" t="s">
        <v>25</v>
      </c>
      <c r="B157" s="207"/>
      <c r="C157" s="207"/>
      <c r="D157" s="204" t="s">
        <v>24</v>
      </c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6" t="s">
        <v>12</v>
      </c>
      <c r="R157" s="207"/>
      <c r="S157" s="207"/>
      <c r="T157" s="210"/>
      <c r="U157" s="204" t="s">
        <v>23</v>
      </c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 t="s">
        <v>35</v>
      </c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 t="s">
        <v>36</v>
      </c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 t="s">
        <v>22</v>
      </c>
      <c r="BF157" s="204"/>
      <c r="BG157" s="204"/>
      <c r="BH157" s="204"/>
      <c r="BI157" s="204"/>
      <c r="BJ157" s="204"/>
      <c r="BK157" s="204"/>
      <c r="BL157" s="204"/>
      <c r="BM157" s="204"/>
    </row>
    <row r="158" spans="1:79" ht="33.950000000000003" customHeight="1" x14ac:dyDescent="0.2">
      <c r="A158" s="208"/>
      <c r="B158" s="209"/>
      <c r="C158" s="209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8"/>
      <c r="R158" s="209"/>
      <c r="S158" s="209"/>
      <c r="T158" s="211"/>
      <c r="U158" s="204" t="s">
        <v>18</v>
      </c>
      <c r="V158" s="204"/>
      <c r="W158" s="204"/>
      <c r="X158" s="204"/>
      <c r="Y158" s="204" t="s">
        <v>17</v>
      </c>
      <c r="Z158" s="204"/>
      <c r="AA158" s="204"/>
      <c r="AB158" s="204"/>
      <c r="AC158" s="204" t="s">
        <v>16</v>
      </c>
      <c r="AD158" s="204"/>
      <c r="AE158" s="204"/>
      <c r="AF158" s="204"/>
      <c r="AG158" s="204" t="s">
        <v>18</v>
      </c>
      <c r="AH158" s="204"/>
      <c r="AI158" s="204"/>
      <c r="AJ158" s="204"/>
      <c r="AK158" s="204" t="s">
        <v>17</v>
      </c>
      <c r="AL158" s="204"/>
      <c r="AM158" s="204"/>
      <c r="AN158" s="204"/>
      <c r="AO158" s="204" t="s">
        <v>16</v>
      </c>
      <c r="AP158" s="204"/>
      <c r="AQ158" s="204"/>
      <c r="AR158" s="204"/>
      <c r="AS158" s="204" t="s">
        <v>18</v>
      </c>
      <c r="AT158" s="204"/>
      <c r="AU158" s="204"/>
      <c r="AV158" s="204"/>
      <c r="AW158" s="204" t="s">
        <v>17</v>
      </c>
      <c r="AX158" s="204"/>
      <c r="AY158" s="204"/>
      <c r="AZ158" s="204"/>
      <c r="BA158" s="204" t="s">
        <v>16</v>
      </c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</row>
    <row r="159" spans="1:79" ht="15" customHeight="1" x14ac:dyDescent="0.2">
      <c r="A159" s="212">
        <v>1</v>
      </c>
      <c r="B159" s="213"/>
      <c r="C159" s="213"/>
      <c r="D159" s="204">
        <v>2</v>
      </c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12">
        <v>3</v>
      </c>
      <c r="R159" s="213"/>
      <c r="S159" s="213"/>
      <c r="T159" s="214"/>
      <c r="U159" s="204">
        <v>4</v>
      </c>
      <c r="V159" s="204"/>
      <c r="W159" s="204"/>
      <c r="X159" s="204"/>
      <c r="Y159" s="204">
        <v>5</v>
      </c>
      <c r="Z159" s="204"/>
      <c r="AA159" s="204"/>
      <c r="AB159" s="204"/>
      <c r="AC159" s="204">
        <v>6</v>
      </c>
      <c r="AD159" s="204"/>
      <c r="AE159" s="204"/>
      <c r="AF159" s="204"/>
      <c r="AG159" s="204">
        <v>7</v>
      </c>
      <c r="AH159" s="204"/>
      <c r="AI159" s="204"/>
      <c r="AJ159" s="204"/>
      <c r="AK159" s="204">
        <v>8</v>
      </c>
      <c r="AL159" s="204"/>
      <c r="AM159" s="204"/>
      <c r="AN159" s="204"/>
      <c r="AO159" s="204">
        <v>9</v>
      </c>
      <c r="AP159" s="204"/>
      <c r="AQ159" s="204"/>
      <c r="AR159" s="204"/>
      <c r="AS159" s="204">
        <v>10</v>
      </c>
      <c r="AT159" s="204"/>
      <c r="AU159" s="204"/>
      <c r="AV159" s="204"/>
      <c r="AW159" s="204">
        <v>11</v>
      </c>
      <c r="AX159" s="204"/>
      <c r="AY159" s="204"/>
      <c r="AZ159" s="204"/>
      <c r="BA159" s="204">
        <v>12</v>
      </c>
      <c r="BB159" s="204"/>
      <c r="BC159" s="204"/>
      <c r="BD159" s="204"/>
      <c r="BE159" s="204">
        <v>13</v>
      </c>
      <c r="BF159" s="204"/>
      <c r="BG159" s="204"/>
      <c r="BH159" s="204"/>
      <c r="BI159" s="204"/>
      <c r="BJ159" s="204"/>
      <c r="BK159" s="204"/>
      <c r="BL159" s="204"/>
      <c r="BM159" s="204"/>
    </row>
    <row r="160" spans="1:79" ht="12.75" hidden="1" customHeight="1" x14ac:dyDescent="0.2">
      <c r="A160" s="145" t="s">
        <v>61</v>
      </c>
      <c r="B160" s="146"/>
      <c r="C160" s="146"/>
      <c r="D160" s="200" t="s">
        <v>45</v>
      </c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145" t="s">
        <v>43</v>
      </c>
      <c r="R160" s="146"/>
      <c r="S160" s="146"/>
      <c r="T160" s="147"/>
      <c r="U160" s="196" t="s">
        <v>62</v>
      </c>
      <c r="V160" s="196"/>
      <c r="W160" s="196"/>
      <c r="X160" s="196"/>
      <c r="Y160" s="196" t="s">
        <v>63</v>
      </c>
      <c r="Z160" s="196"/>
      <c r="AA160" s="196"/>
      <c r="AB160" s="196"/>
      <c r="AC160" s="196" t="s">
        <v>49</v>
      </c>
      <c r="AD160" s="196"/>
      <c r="AE160" s="196"/>
      <c r="AF160" s="196"/>
      <c r="AG160" s="196" t="s">
        <v>46</v>
      </c>
      <c r="AH160" s="196"/>
      <c r="AI160" s="196"/>
      <c r="AJ160" s="196"/>
      <c r="AK160" s="196" t="s">
        <v>47</v>
      </c>
      <c r="AL160" s="196"/>
      <c r="AM160" s="196"/>
      <c r="AN160" s="196"/>
      <c r="AO160" s="196" t="s">
        <v>49</v>
      </c>
      <c r="AP160" s="196"/>
      <c r="AQ160" s="196"/>
      <c r="AR160" s="196"/>
      <c r="AS160" s="196" t="s">
        <v>64</v>
      </c>
      <c r="AT160" s="196"/>
      <c r="AU160" s="196"/>
      <c r="AV160" s="196"/>
      <c r="AW160" s="196" t="s">
        <v>65</v>
      </c>
      <c r="AX160" s="196"/>
      <c r="AY160" s="196"/>
      <c r="AZ160" s="196"/>
      <c r="BA160" s="196" t="s">
        <v>49</v>
      </c>
      <c r="BB160" s="196"/>
      <c r="BC160" s="196"/>
      <c r="BD160" s="196"/>
      <c r="BE160" s="200" t="s">
        <v>66</v>
      </c>
      <c r="BF160" s="200"/>
      <c r="BG160" s="200"/>
      <c r="BH160" s="200"/>
      <c r="BI160" s="200"/>
      <c r="BJ160" s="200"/>
      <c r="BK160" s="200"/>
      <c r="BL160" s="200"/>
      <c r="BM160" s="200"/>
      <c r="CA160" s="24" t="s">
        <v>57</v>
      </c>
    </row>
    <row r="161" spans="1:79" s="29" customFormat="1" ht="15" customHeight="1" x14ac:dyDescent="0.2">
      <c r="A161" s="120" t="s">
        <v>75</v>
      </c>
      <c r="B161" s="121"/>
      <c r="C161" s="121"/>
      <c r="D161" s="108" t="s">
        <v>74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201" t="s">
        <v>75</v>
      </c>
      <c r="R161" s="202"/>
      <c r="S161" s="202"/>
      <c r="T161" s="203"/>
      <c r="U161" s="109"/>
      <c r="V161" s="109"/>
      <c r="W161" s="109"/>
      <c r="X161" s="109"/>
      <c r="Y161" s="109"/>
      <c r="Z161" s="109"/>
      <c r="AA161" s="109"/>
      <c r="AB161" s="109"/>
      <c r="AC161" s="109">
        <f>U161+Y161</f>
        <v>0</v>
      </c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>
        <f>AG161+AK161</f>
        <v>0</v>
      </c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>
        <f>AS161+AW161</f>
        <v>0</v>
      </c>
      <c r="BB161" s="109"/>
      <c r="BC161" s="109"/>
      <c r="BD161" s="109"/>
      <c r="BE161" s="108" t="s">
        <v>75</v>
      </c>
      <c r="BF161" s="108"/>
      <c r="BG161" s="108"/>
      <c r="BH161" s="108"/>
      <c r="BI161" s="108"/>
      <c r="BJ161" s="108"/>
      <c r="BK161" s="108"/>
      <c r="BL161" s="108"/>
      <c r="BM161" s="108"/>
      <c r="CA161" s="29" t="s">
        <v>58</v>
      </c>
    </row>
    <row r="162" spans="1:79" x14ac:dyDescent="0.2">
      <c r="A162" s="30"/>
      <c r="B162" s="30"/>
      <c r="C162" s="30"/>
    </row>
    <row r="163" spans="1:79" ht="12.75" customHeight="1" x14ac:dyDescent="0.2">
      <c r="A163" s="193" t="s">
        <v>37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</row>
    <row r="164" spans="1:79" ht="15.75" customHeight="1" x14ac:dyDescent="0.2">
      <c r="A164" s="193" t="s">
        <v>38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</row>
    <row r="165" spans="1:79" ht="15.75" customHeight="1" x14ac:dyDescent="0.2">
      <c r="A165" s="193" t="s">
        <v>39</v>
      </c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</row>
    <row r="167" spans="1:79" ht="16.5" customHeight="1" x14ac:dyDescent="0.2">
      <c r="A167" s="195" t="s">
        <v>96</v>
      </c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31"/>
      <c r="AO167" s="182" t="s">
        <v>97</v>
      </c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</row>
    <row r="168" spans="1:79" x14ac:dyDescent="0.2">
      <c r="W168" s="183" t="s">
        <v>40</v>
      </c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O168" s="183" t="s">
        <v>41</v>
      </c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3"/>
      <c r="BE168" s="183"/>
      <c r="BF168" s="183"/>
      <c r="BG168" s="183"/>
    </row>
    <row r="169" spans="1:79" ht="15.75" customHeight="1" x14ac:dyDescent="0.2">
      <c r="A169" s="179" t="s">
        <v>26</v>
      </c>
      <c r="B169" s="179"/>
      <c r="C169" s="179"/>
      <c r="D169" s="179"/>
      <c r="E169" s="179"/>
      <c r="F169" s="179"/>
    </row>
    <row r="171" spans="1:79" ht="15.75" customHeight="1" x14ac:dyDescent="0.2">
      <c r="A171" s="180" t="s">
        <v>288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31"/>
      <c r="AO171" s="182" t="s">
        <v>289</v>
      </c>
      <c r="AP171" s="182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2"/>
      <c r="BE171" s="182"/>
      <c r="BF171" s="182"/>
      <c r="BG171" s="182"/>
    </row>
    <row r="172" spans="1:79" x14ac:dyDescent="0.2">
      <c r="W172" s="183" t="s">
        <v>40</v>
      </c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O172" s="183" t="s">
        <v>41</v>
      </c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</row>
  </sheetData>
  <sheetProtection selectLockedCells="1" selectUnlockedCells="1"/>
  <mergeCells count="775">
    <mergeCell ref="A111:F111"/>
    <mergeCell ref="G111:L111"/>
    <mergeCell ref="M103:Y103"/>
    <mergeCell ref="Z103:AD103"/>
    <mergeCell ref="AE103:AN103"/>
    <mergeCell ref="AO103:BC103"/>
    <mergeCell ref="M104:Y104"/>
    <mergeCell ref="Z104:AD104"/>
    <mergeCell ref="AE104:AN104"/>
    <mergeCell ref="AO104:BC104"/>
    <mergeCell ref="M108:Y108"/>
    <mergeCell ref="Z108:AD108"/>
    <mergeCell ref="AE108:AN108"/>
    <mergeCell ref="AO108:BC108"/>
    <mergeCell ref="M109:Y109"/>
    <mergeCell ref="Z109:AD109"/>
    <mergeCell ref="AE109:AN109"/>
    <mergeCell ref="AO109:BC109"/>
    <mergeCell ref="M105:Y105"/>
    <mergeCell ref="Z105:AD105"/>
    <mergeCell ref="AE105:AN105"/>
    <mergeCell ref="AO105:BC105"/>
    <mergeCell ref="M106:Y106"/>
    <mergeCell ref="Z106:AD106"/>
    <mergeCell ref="M100:Y100"/>
    <mergeCell ref="Z100:AD100"/>
    <mergeCell ref="AE100:AN100"/>
    <mergeCell ref="AO100:BC100"/>
    <mergeCell ref="M101:Y101"/>
    <mergeCell ref="Z101:AD101"/>
    <mergeCell ref="AE101:AN101"/>
    <mergeCell ref="AO101:BC101"/>
    <mergeCell ref="M102:Y102"/>
    <mergeCell ref="Z102:AD102"/>
    <mergeCell ref="AE102:AN102"/>
    <mergeCell ref="AO102:BC102"/>
    <mergeCell ref="AE106:AN106"/>
    <mergeCell ref="AO106:BC106"/>
    <mergeCell ref="M107:Y107"/>
    <mergeCell ref="Z107:AD107"/>
    <mergeCell ref="AE107:AN107"/>
    <mergeCell ref="AO107:BC107"/>
    <mergeCell ref="G109:L109"/>
    <mergeCell ref="G110:L110"/>
    <mergeCell ref="G112:L112"/>
    <mergeCell ref="M112:Y112"/>
    <mergeCell ref="Z112:AD112"/>
    <mergeCell ref="AE112:AN112"/>
    <mergeCell ref="AO112:BC112"/>
    <mergeCell ref="M110:Y110"/>
    <mergeCell ref="Z110:AD110"/>
    <mergeCell ref="AE110:AN110"/>
    <mergeCell ref="AO110:BC110"/>
    <mergeCell ref="M111:Y111"/>
    <mergeCell ref="Z111:AD111"/>
    <mergeCell ref="AE111:AN111"/>
    <mergeCell ref="AO111:BC111"/>
    <mergeCell ref="G107:L107"/>
    <mergeCell ref="G108:L108"/>
    <mergeCell ref="A109:F109"/>
    <mergeCell ref="A103:F103"/>
    <mergeCell ref="A104:F104"/>
    <mergeCell ref="A105:F105"/>
    <mergeCell ref="A106:F106"/>
    <mergeCell ref="A107:F107"/>
    <mergeCell ref="A108:F108"/>
    <mergeCell ref="A100:F100"/>
    <mergeCell ref="A101:F101"/>
    <mergeCell ref="A102:F102"/>
    <mergeCell ref="G101:L101"/>
    <mergeCell ref="G102:L102"/>
    <mergeCell ref="G103:L103"/>
    <mergeCell ref="G104:L104"/>
    <mergeCell ref="G105:L105"/>
    <mergeCell ref="G106:L106"/>
    <mergeCell ref="A97:F97"/>
    <mergeCell ref="A98:F98"/>
    <mergeCell ref="A99:F99"/>
    <mergeCell ref="A110:F110"/>
    <mergeCell ref="A112:F112"/>
    <mergeCell ref="G82:L82"/>
    <mergeCell ref="G83:L83"/>
    <mergeCell ref="G84:L84"/>
    <mergeCell ref="G85:L85"/>
    <mergeCell ref="G86:L86"/>
    <mergeCell ref="G87:L87"/>
    <mergeCell ref="G88:L88"/>
    <mergeCell ref="G89:L89"/>
    <mergeCell ref="G90:L90"/>
    <mergeCell ref="G91:L91"/>
    <mergeCell ref="G92:L92"/>
    <mergeCell ref="G93:L93"/>
    <mergeCell ref="G94:L94"/>
    <mergeCell ref="G95:L95"/>
    <mergeCell ref="G96:L96"/>
    <mergeCell ref="G97:L97"/>
    <mergeCell ref="G98:L98"/>
    <mergeCell ref="G99:L99"/>
    <mergeCell ref="G100:L100"/>
    <mergeCell ref="A88:F88"/>
    <mergeCell ref="A89:F89"/>
    <mergeCell ref="A90:F90"/>
    <mergeCell ref="AO99:BC99"/>
    <mergeCell ref="M82:Y82"/>
    <mergeCell ref="Z82:AD82"/>
    <mergeCell ref="AE82:AN82"/>
    <mergeCell ref="AO82:BC82"/>
    <mergeCell ref="M83:Y83"/>
    <mergeCell ref="Z83:AD83"/>
    <mergeCell ref="AE83:AN83"/>
    <mergeCell ref="AO83:BC83"/>
    <mergeCell ref="M84:Y84"/>
    <mergeCell ref="Z84:AD84"/>
    <mergeCell ref="AE84:AN84"/>
    <mergeCell ref="AO84:BC84"/>
    <mergeCell ref="M85:Y85"/>
    <mergeCell ref="M87:Y87"/>
    <mergeCell ref="Z87:AD87"/>
    <mergeCell ref="AE87:AN87"/>
    <mergeCell ref="AO85:BC85"/>
    <mergeCell ref="AO86:BC86"/>
    <mergeCell ref="AO96:BC96"/>
    <mergeCell ref="AE90:AN90"/>
    <mergeCell ref="AO90:BC90"/>
    <mergeCell ref="M91:Y91"/>
    <mergeCell ref="Z91:AD91"/>
    <mergeCell ref="A94:F94"/>
    <mergeCell ref="A95:F95"/>
    <mergeCell ref="A96:F96"/>
    <mergeCell ref="Z85:AD85"/>
    <mergeCell ref="AE85:AN85"/>
    <mergeCell ref="M86:Y86"/>
    <mergeCell ref="Z86:AD86"/>
    <mergeCell ref="AE86:AN86"/>
    <mergeCell ref="M96:Y96"/>
    <mergeCell ref="Z96:AD96"/>
    <mergeCell ref="AE96:AN96"/>
    <mergeCell ref="Z90:AD90"/>
    <mergeCell ref="AE91:AN91"/>
    <mergeCell ref="A82:F82"/>
    <mergeCell ref="A83:F83"/>
    <mergeCell ref="A84:F84"/>
    <mergeCell ref="A85:F85"/>
    <mergeCell ref="A86:F86"/>
    <mergeCell ref="A87:F87"/>
    <mergeCell ref="A91:F91"/>
    <mergeCell ref="A92:F92"/>
    <mergeCell ref="A93:F93"/>
    <mergeCell ref="AO91:BC91"/>
    <mergeCell ref="M92:Y92"/>
    <mergeCell ref="Z92:AD92"/>
    <mergeCell ref="AE92:AN92"/>
    <mergeCell ref="AO92:BC92"/>
    <mergeCell ref="AO87:BC87"/>
    <mergeCell ref="M97:Y97"/>
    <mergeCell ref="Z97:AD97"/>
    <mergeCell ref="AE97:AN97"/>
    <mergeCell ref="AO97:BC97"/>
    <mergeCell ref="M98:Y98"/>
    <mergeCell ref="Z98:AD98"/>
    <mergeCell ref="AE98:AN98"/>
    <mergeCell ref="AO98:BC98"/>
    <mergeCell ref="M93:Y93"/>
    <mergeCell ref="Z93:AD93"/>
    <mergeCell ref="AE93:AN93"/>
    <mergeCell ref="AO93:BC93"/>
    <mergeCell ref="M94:Y94"/>
    <mergeCell ref="Z94:AD94"/>
    <mergeCell ref="AE94:AN94"/>
    <mergeCell ref="AO94:BC94"/>
    <mergeCell ref="M95:Y95"/>
    <mergeCell ref="Z95:AD95"/>
    <mergeCell ref="AE95:AN95"/>
    <mergeCell ref="AO95:BC95"/>
    <mergeCell ref="A151:F151"/>
    <mergeCell ref="G151:L151"/>
    <mergeCell ref="M151:Y151"/>
    <mergeCell ref="Z151:AD151"/>
    <mergeCell ref="AE151:AN151"/>
    <mergeCell ref="AO151:BC151"/>
    <mergeCell ref="A142:F142"/>
    <mergeCell ref="G142:L142"/>
    <mergeCell ref="M142:Y142"/>
    <mergeCell ref="Z142:AD142"/>
    <mergeCell ref="AE142:AN142"/>
    <mergeCell ref="AO142:BC142"/>
    <mergeCell ref="A144:F144"/>
    <mergeCell ref="G144:L144"/>
    <mergeCell ref="M144:Y144"/>
    <mergeCell ref="Z144:AD144"/>
    <mergeCell ref="AE144:AN144"/>
    <mergeCell ref="AO144:BC144"/>
    <mergeCell ref="A143:F143"/>
    <mergeCell ref="G143:L143"/>
    <mergeCell ref="M143:Y143"/>
    <mergeCell ref="Z143:AD143"/>
    <mergeCell ref="AE143:AN143"/>
    <mergeCell ref="AO143:BC143"/>
    <mergeCell ref="A41:C41"/>
    <mergeCell ref="D41:I41"/>
    <mergeCell ref="J41:O41"/>
    <mergeCell ref="P41:AB41"/>
    <mergeCell ref="AC41:AJ41"/>
    <mergeCell ref="AK41:AR4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BB1:BL1"/>
    <mergeCell ref="AO2:BL2"/>
    <mergeCell ref="AO3:BL3"/>
    <mergeCell ref="AO4:BF4"/>
    <mergeCell ref="AO5:BF5"/>
    <mergeCell ref="AO6:BF6"/>
    <mergeCell ref="A25:K25"/>
    <mergeCell ref="L25:BL25"/>
    <mergeCell ref="A26:BL26"/>
    <mergeCell ref="L20:AB20"/>
    <mergeCell ref="AC20:BL20"/>
    <mergeCell ref="A14:BL14"/>
    <mergeCell ref="A15:BL15"/>
    <mergeCell ref="A16:B16"/>
    <mergeCell ref="C16:K16"/>
    <mergeCell ref="L16:BL16"/>
    <mergeCell ref="A28:F28"/>
    <mergeCell ref="G28:L28"/>
    <mergeCell ref="M28:R28"/>
    <mergeCell ref="S28:BL28"/>
    <mergeCell ref="AO7:BF7"/>
    <mergeCell ref="AO8:BF8"/>
    <mergeCell ref="AO9:BF9"/>
    <mergeCell ref="AO10:BF10"/>
    <mergeCell ref="A31:F31"/>
    <mergeCell ref="G31:L31"/>
    <mergeCell ref="M31:R31"/>
    <mergeCell ref="S31:BL31"/>
    <mergeCell ref="A17:K17"/>
    <mergeCell ref="L17:BL17"/>
    <mergeCell ref="A18:B18"/>
    <mergeCell ref="C18:K18"/>
    <mergeCell ref="L18:BL18"/>
    <mergeCell ref="A19:K19"/>
    <mergeCell ref="L19:BL19"/>
    <mergeCell ref="A20:B20"/>
    <mergeCell ref="A21:K21"/>
    <mergeCell ref="L21:AB21"/>
    <mergeCell ref="AC21:BL21"/>
    <mergeCell ref="C20:K20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Y50:AF51"/>
    <mergeCell ref="AG50:AN51"/>
    <mergeCell ref="AO50:AV51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47:BL47"/>
    <mergeCell ref="A48:AV48"/>
    <mergeCell ref="A50:P51"/>
    <mergeCell ref="Q50:X51"/>
    <mergeCell ref="A52:P52"/>
    <mergeCell ref="Q52:X52"/>
    <mergeCell ref="Y52:AF52"/>
    <mergeCell ref="AG52:AN52"/>
    <mergeCell ref="AO52:AV52"/>
    <mergeCell ref="A53:P53"/>
    <mergeCell ref="Q53:X53"/>
    <mergeCell ref="Y53:AF53"/>
    <mergeCell ref="AG53:AN53"/>
    <mergeCell ref="AO53:AV53"/>
    <mergeCell ref="A58:BL58"/>
    <mergeCell ref="A60:F60"/>
    <mergeCell ref="G60:L60"/>
    <mergeCell ref="M60:Y60"/>
    <mergeCell ref="Z60:AD60"/>
    <mergeCell ref="AE60:AN60"/>
    <mergeCell ref="AO60:BC60"/>
    <mergeCell ref="A54:P54"/>
    <mergeCell ref="Q54:X54"/>
    <mergeCell ref="Y54:AF54"/>
    <mergeCell ref="AG54:AN54"/>
    <mergeCell ref="AO54:AV54"/>
    <mergeCell ref="A57:BL57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1:F71"/>
    <mergeCell ref="G71:L71"/>
    <mergeCell ref="M71:Y71"/>
    <mergeCell ref="Z71:AD71"/>
    <mergeCell ref="A75:F75"/>
    <mergeCell ref="G75:L75"/>
    <mergeCell ref="M75:Y75"/>
    <mergeCell ref="Z75:AD75"/>
    <mergeCell ref="AE75:AN75"/>
    <mergeCell ref="AO75:BC75"/>
    <mergeCell ref="A72:F72"/>
    <mergeCell ref="G72:L72"/>
    <mergeCell ref="M72:Y72"/>
    <mergeCell ref="Z72:AD72"/>
    <mergeCell ref="AE72:AN72"/>
    <mergeCell ref="AO72:BC72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80:F80"/>
    <mergeCell ref="A123:F123"/>
    <mergeCell ref="G123:L123"/>
    <mergeCell ref="M123:Y123"/>
    <mergeCell ref="Z123:AD123"/>
    <mergeCell ref="AE123:AN123"/>
    <mergeCell ref="AO123:BC123"/>
    <mergeCell ref="A81:F81"/>
    <mergeCell ref="G81:L81"/>
    <mergeCell ref="M81:Y81"/>
    <mergeCell ref="Z81:AD81"/>
    <mergeCell ref="AE81:AN81"/>
    <mergeCell ref="AO81:BC81"/>
    <mergeCell ref="Z122:AD122"/>
    <mergeCell ref="AE122:AN122"/>
    <mergeCell ref="AO122:BC122"/>
    <mergeCell ref="M88:Y88"/>
    <mergeCell ref="Z88:AD88"/>
    <mergeCell ref="AE88:AN88"/>
    <mergeCell ref="AO88:BC88"/>
    <mergeCell ref="M89:Y89"/>
    <mergeCell ref="Z89:AD89"/>
    <mergeCell ref="AE89:AN89"/>
    <mergeCell ref="AO89:BC89"/>
    <mergeCell ref="M90:Y90"/>
    <mergeCell ref="A126:F126"/>
    <mergeCell ref="G126:L126"/>
    <mergeCell ref="M126:Y126"/>
    <mergeCell ref="Z126:AD126"/>
    <mergeCell ref="AE126:AN126"/>
    <mergeCell ref="AO126:BC126"/>
    <mergeCell ref="A124:F124"/>
    <mergeCell ref="G124:L124"/>
    <mergeCell ref="M124:Y124"/>
    <mergeCell ref="Z124:AD124"/>
    <mergeCell ref="AE124:AN124"/>
    <mergeCell ref="AO124:BC124"/>
    <mergeCell ref="A125:F125"/>
    <mergeCell ref="G125:L125"/>
    <mergeCell ref="M125:Y125"/>
    <mergeCell ref="Z125:AD125"/>
    <mergeCell ref="AE125:AN125"/>
    <mergeCell ref="AO125:BC125"/>
    <mergeCell ref="A133:F133"/>
    <mergeCell ref="G133:L133"/>
    <mergeCell ref="M133:Y133"/>
    <mergeCell ref="Z133:AD133"/>
    <mergeCell ref="AE133:AN133"/>
    <mergeCell ref="AO133:BC133"/>
    <mergeCell ref="A130:F130"/>
    <mergeCell ref="G130:L130"/>
    <mergeCell ref="M130:Y130"/>
    <mergeCell ref="Z130:AD130"/>
    <mergeCell ref="AE130:AN130"/>
    <mergeCell ref="AO130:BC130"/>
    <mergeCell ref="A131:F131"/>
    <mergeCell ref="G131:L131"/>
    <mergeCell ref="M131:Y131"/>
    <mergeCell ref="Z131:AD131"/>
    <mergeCell ref="AE131:AN131"/>
    <mergeCell ref="AO131:BC131"/>
    <mergeCell ref="A136:F136"/>
    <mergeCell ref="G136:L136"/>
    <mergeCell ref="M136:Y136"/>
    <mergeCell ref="Z136:AD136"/>
    <mergeCell ref="AE136:AN136"/>
    <mergeCell ref="AO136:BC136"/>
    <mergeCell ref="A134:F134"/>
    <mergeCell ref="G134:L134"/>
    <mergeCell ref="M134:Y134"/>
    <mergeCell ref="Z134:AD134"/>
    <mergeCell ref="AE134:AN134"/>
    <mergeCell ref="AO134:BC134"/>
    <mergeCell ref="A135:F135"/>
    <mergeCell ref="G135:L135"/>
    <mergeCell ref="M135:Y135"/>
    <mergeCell ref="Z135:AD135"/>
    <mergeCell ref="AE135:AN135"/>
    <mergeCell ref="AO135:BC135"/>
    <mergeCell ref="A141:F141"/>
    <mergeCell ref="G141:L141"/>
    <mergeCell ref="M141:Y141"/>
    <mergeCell ref="Z141:AD141"/>
    <mergeCell ref="AE141:AN141"/>
    <mergeCell ref="AO141:BC141"/>
    <mergeCell ref="A140:F140"/>
    <mergeCell ref="G140:L140"/>
    <mergeCell ref="M140:Y140"/>
    <mergeCell ref="Z140:AD140"/>
    <mergeCell ref="AE140:AN140"/>
    <mergeCell ref="AO140:BC140"/>
    <mergeCell ref="A146:F146"/>
    <mergeCell ref="G146:L146"/>
    <mergeCell ref="M146:Y146"/>
    <mergeCell ref="Z146:AD146"/>
    <mergeCell ref="AE146:AN146"/>
    <mergeCell ref="AO146:BC146"/>
    <mergeCell ref="A145:F145"/>
    <mergeCell ref="G145:L145"/>
    <mergeCell ref="M145:Y145"/>
    <mergeCell ref="Z145:AD145"/>
    <mergeCell ref="AE145:AN145"/>
    <mergeCell ref="AO145:BC145"/>
    <mergeCell ref="A148:F148"/>
    <mergeCell ref="G148:L148"/>
    <mergeCell ref="M148:Y148"/>
    <mergeCell ref="Z148:AD148"/>
    <mergeCell ref="AE148:AN148"/>
    <mergeCell ref="AO148:BC148"/>
    <mergeCell ref="A147:F147"/>
    <mergeCell ref="G147:L147"/>
    <mergeCell ref="M147:Y147"/>
    <mergeCell ref="Z147:AD147"/>
    <mergeCell ref="AE147:AN147"/>
    <mergeCell ref="AO147:BC147"/>
    <mergeCell ref="A150:F150"/>
    <mergeCell ref="G150:L150"/>
    <mergeCell ref="M150:Y150"/>
    <mergeCell ref="Z150:AD150"/>
    <mergeCell ref="AE150:AN150"/>
    <mergeCell ref="AO150:BC150"/>
    <mergeCell ref="A149:F149"/>
    <mergeCell ref="G149:L149"/>
    <mergeCell ref="M149:Y149"/>
    <mergeCell ref="Z149:AD149"/>
    <mergeCell ref="AE149:AN149"/>
    <mergeCell ref="AO149:BC149"/>
    <mergeCell ref="Y158:AB158"/>
    <mergeCell ref="AC158:AF158"/>
    <mergeCell ref="AG158:AJ158"/>
    <mergeCell ref="AK158:AN158"/>
    <mergeCell ref="A154:BM154"/>
    <mergeCell ref="A155:BL155"/>
    <mergeCell ref="A157:C158"/>
    <mergeCell ref="D157:P158"/>
    <mergeCell ref="Q157:T158"/>
    <mergeCell ref="U157:AF157"/>
    <mergeCell ref="AG157:AR157"/>
    <mergeCell ref="AS157:BD157"/>
    <mergeCell ref="BE157:BM158"/>
    <mergeCell ref="U158:X158"/>
    <mergeCell ref="AW158:AZ158"/>
    <mergeCell ref="BA158:BD158"/>
    <mergeCell ref="AO158:AR158"/>
    <mergeCell ref="AS158:AV158"/>
    <mergeCell ref="AO127:BC127"/>
    <mergeCell ref="AW159:AZ159"/>
    <mergeCell ref="BA159:BD159"/>
    <mergeCell ref="BE159:BM159"/>
    <mergeCell ref="A160:C160"/>
    <mergeCell ref="D160:P160"/>
    <mergeCell ref="A159:C159"/>
    <mergeCell ref="D159:P159"/>
    <mergeCell ref="Q159:T159"/>
    <mergeCell ref="U159:X159"/>
    <mergeCell ref="Y159:AB159"/>
    <mergeCell ref="AC159:AF159"/>
    <mergeCell ref="AG159:AJ159"/>
    <mergeCell ref="AK159:AN159"/>
    <mergeCell ref="AG160:AJ160"/>
    <mergeCell ref="AK160:AN160"/>
    <mergeCell ref="Q160:T160"/>
    <mergeCell ref="U160:X160"/>
    <mergeCell ref="Y160:AB160"/>
    <mergeCell ref="AO160:AR160"/>
    <mergeCell ref="AS160:AV160"/>
    <mergeCell ref="AW160:AZ160"/>
    <mergeCell ref="AO159:AR159"/>
    <mergeCell ref="AS159:AV159"/>
    <mergeCell ref="AO76:BC76"/>
    <mergeCell ref="Z78:AD78"/>
    <mergeCell ref="AE78:AN78"/>
    <mergeCell ref="AO78:BC78"/>
    <mergeCell ref="A132:F132"/>
    <mergeCell ref="G132:L132"/>
    <mergeCell ref="M132:Y132"/>
    <mergeCell ref="Z132:AD132"/>
    <mergeCell ref="AE132:AN132"/>
    <mergeCell ref="AO132:BC132"/>
    <mergeCell ref="A78:F78"/>
    <mergeCell ref="G78:L78"/>
    <mergeCell ref="M78:Y78"/>
    <mergeCell ref="A128:F128"/>
    <mergeCell ref="G128:L128"/>
    <mergeCell ref="M128:Y128"/>
    <mergeCell ref="Z128:AD128"/>
    <mergeCell ref="AE128:AN128"/>
    <mergeCell ref="AO128:BC128"/>
    <mergeCell ref="A127:F127"/>
    <mergeCell ref="G127:L127"/>
    <mergeCell ref="M127:Y127"/>
    <mergeCell ref="Z127:AD127"/>
    <mergeCell ref="AE127:AN127"/>
    <mergeCell ref="W172:AM172"/>
    <mergeCell ref="AO172:BG172"/>
    <mergeCell ref="BH22:BL22"/>
    <mergeCell ref="A23:BL23"/>
    <mergeCell ref="A24:BL24"/>
    <mergeCell ref="A22:T22"/>
    <mergeCell ref="U22:X22"/>
    <mergeCell ref="Y22:AM22"/>
    <mergeCell ref="AN22:AQ22"/>
    <mergeCell ref="AR22:BC22"/>
    <mergeCell ref="BD22:BG22"/>
    <mergeCell ref="A152:F152"/>
    <mergeCell ref="G152:L152"/>
    <mergeCell ref="M152:Y152"/>
    <mergeCell ref="Z152:AD152"/>
    <mergeCell ref="AE152:AN152"/>
    <mergeCell ref="AO152:BC152"/>
    <mergeCell ref="A122:F122"/>
    <mergeCell ref="G122:L122"/>
    <mergeCell ref="M122:Y122"/>
    <mergeCell ref="A164:BL164"/>
    <mergeCell ref="A165:BL165"/>
    <mergeCell ref="A167:V167"/>
    <mergeCell ref="W167:AM167"/>
    <mergeCell ref="BE160:BM160"/>
    <mergeCell ref="A161:C161"/>
    <mergeCell ref="D161:P161"/>
    <mergeCell ref="Q161:T161"/>
    <mergeCell ref="A169:F169"/>
    <mergeCell ref="A171:V171"/>
    <mergeCell ref="W171:AM171"/>
    <mergeCell ref="AO171:BG171"/>
    <mergeCell ref="AO167:BG167"/>
    <mergeCell ref="W168:AM168"/>
    <mergeCell ref="AO168:BG168"/>
    <mergeCell ref="AO161:AR161"/>
    <mergeCell ref="AS161:AV161"/>
    <mergeCell ref="AW161:AZ161"/>
    <mergeCell ref="BA161:BD161"/>
    <mergeCell ref="BE161:BM161"/>
    <mergeCell ref="A163:BL163"/>
    <mergeCell ref="U161:X161"/>
    <mergeCell ref="Y161:AB161"/>
    <mergeCell ref="AC161:AF161"/>
    <mergeCell ref="AG161:AJ161"/>
    <mergeCell ref="AK161:AN161"/>
    <mergeCell ref="AC160:AF160"/>
    <mergeCell ref="BA160:BD160"/>
    <mergeCell ref="A43:C43"/>
    <mergeCell ref="D43:I43"/>
    <mergeCell ref="J43:O43"/>
    <mergeCell ref="P43:AB43"/>
    <mergeCell ref="AC43:AJ43"/>
    <mergeCell ref="AK43:AR43"/>
    <mergeCell ref="AS43:AZ43"/>
    <mergeCell ref="A113:F113"/>
    <mergeCell ref="A114:F114"/>
    <mergeCell ref="M113:Y113"/>
    <mergeCell ref="M114:Y114"/>
    <mergeCell ref="AE113:AN113"/>
    <mergeCell ref="AE114:AN11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116:F116"/>
    <mergeCell ref="A117:F117"/>
    <mergeCell ref="A118:F118"/>
    <mergeCell ref="A119:F119"/>
    <mergeCell ref="A120:F120"/>
    <mergeCell ref="A121:F121"/>
    <mergeCell ref="G113:L113"/>
    <mergeCell ref="G114:L114"/>
    <mergeCell ref="G115:L115"/>
    <mergeCell ref="G116:L116"/>
    <mergeCell ref="G117:L117"/>
    <mergeCell ref="G118:L118"/>
    <mergeCell ref="G119:L119"/>
    <mergeCell ref="G120:L120"/>
    <mergeCell ref="G121:L121"/>
    <mergeCell ref="A137:F137"/>
    <mergeCell ref="G137:L137"/>
    <mergeCell ref="M137:Y137"/>
    <mergeCell ref="Z137:AD137"/>
    <mergeCell ref="AE137:AN137"/>
    <mergeCell ref="AO137:BC137"/>
    <mergeCell ref="AE115:AN115"/>
    <mergeCell ref="AE116:AN116"/>
    <mergeCell ref="AE117:AN117"/>
    <mergeCell ref="AE118:AN118"/>
    <mergeCell ref="AE119:AN119"/>
    <mergeCell ref="AE120:AN120"/>
    <mergeCell ref="AE121:AN121"/>
    <mergeCell ref="AO115:BC115"/>
    <mergeCell ref="AO116:BC116"/>
    <mergeCell ref="AO117:BC117"/>
    <mergeCell ref="AO118:BC118"/>
    <mergeCell ref="AO119:BC119"/>
    <mergeCell ref="AO120:BC120"/>
    <mergeCell ref="AO121:BC121"/>
    <mergeCell ref="M115:Y115"/>
    <mergeCell ref="M116:Y116"/>
    <mergeCell ref="M117:Y117"/>
    <mergeCell ref="M118:Y118"/>
    <mergeCell ref="A139:F139"/>
    <mergeCell ref="G139:L139"/>
    <mergeCell ref="M139:Y139"/>
    <mergeCell ref="Z139:AD139"/>
    <mergeCell ref="AE139:AN139"/>
    <mergeCell ref="AO139:BC139"/>
    <mergeCell ref="A138:F138"/>
    <mergeCell ref="G138:L138"/>
    <mergeCell ref="M138:Y138"/>
    <mergeCell ref="Z138:AD138"/>
    <mergeCell ref="AE138:AN138"/>
    <mergeCell ref="AO138:BC138"/>
    <mergeCell ref="AE99:AN99"/>
    <mergeCell ref="Z99:AD99"/>
    <mergeCell ref="M99:Y99"/>
    <mergeCell ref="A129:F129"/>
    <mergeCell ref="G129:L129"/>
    <mergeCell ref="M129:Y129"/>
    <mergeCell ref="Z129:AD129"/>
    <mergeCell ref="AE129:AN129"/>
    <mergeCell ref="AO129:BC129"/>
    <mergeCell ref="AO113:BC113"/>
    <mergeCell ref="AO114:BC114"/>
    <mergeCell ref="M119:Y119"/>
    <mergeCell ref="M120:Y120"/>
    <mergeCell ref="M121:Y121"/>
    <mergeCell ref="Z113:AD113"/>
    <mergeCell ref="Z114:AD114"/>
    <mergeCell ref="Z115:AD115"/>
    <mergeCell ref="Z116:AD116"/>
    <mergeCell ref="Z117:AD117"/>
    <mergeCell ref="Z118:AD118"/>
    <mergeCell ref="Z119:AD119"/>
    <mergeCell ref="Z120:AD120"/>
    <mergeCell ref="Z121:AD121"/>
    <mergeCell ref="A115:F115"/>
  </mergeCells>
  <conditionalFormatting sqref="G80:L80 G73:L75 G77:L78 G134:L134 G135 G64:L71 G141:L152 G131:L132 G124:L129">
    <cfRule type="cellIs" dxfId="118" priority="27" stopIfTrue="1" operator="equal">
      <formula>$G63</formula>
    </cfRule>
  </conditionalFormatting>
  <conditionalFormatting sqref="G134:G135">
    <cfRule type="cellIs" dxfId="117" priority="25" stopIfTrue="1" operator="equal">
      <formula>$G133</formula>
    </cfRule>
  </conditionalFormatting>
  <conditionalFormatting sqref="G136:G139">
    <cfRule type="cellIs" dxfId="116" priority="22" stopIfTrue="1" operator="equal">
      <formula>$G79</formula>
    </cfRule>
  </conditionalFormatting>
  <conditionalFormatting sqref="G72:L72 G67:L68 G140:L140">
    <cfRule type="cellIs" dxfId="115" priority="21" stopIfTrue="1" operator="equal">
      <formula>$G64</formula>
    </cfRule>
  </conditionalFormatting>
  <conditionalFormatting sqref="G81:L81 G82:G121 G130:L130">
    <cfRule type="cellIs" dxfId="114" priority="15" stopIfTrue="1" operator="equal">
      <formula>$G79</formula>
    </cfRule>
  </conditionalFormatting>
  <conditionalFormatting sqref="G70:L71">
    <cfRule type="cellIs" dxfId="113" priority="14" stopIfTrue="1" operator="equal">
      <formula>$G66</formula>
    </cfRule>
  </conditionalFormatting>
  <conditionalFormatting sqref="G65:L65 G68:L72">
    <cfRule type="cellIs" dxfId="112" priority="11" stopIfTrue="1" operator="equal">
      <formula>$G63</formula>
    </cfRule>
  </conditionalFormatting>
  <conditionalFormatting sqref="G133:L133 G79:L79 G76:L76 G66:L72">
    <cfRule type="cellIs" dxfId="111" priority="10" stopIfTrue="1" operator="equal">
      <formula>#REF!</formula>
    </cfRule>
  </conditionalFormatting>
  <conditionalFormatting sqref="G122:L122">
    <cfRule type="cellIs" dxfId="110" priority="4" stopIfTrue="1" operator="equal">
      <formula>$G81</formula>
    </cfRule>
  </conditionalFormatting>
  <conditionalFormatting sqref="G72:L75">
    <cfRule type="cellIs" dxfId="109" priority="32" stopIfTrue="1" operator="equal">
      <formula>$G67</formula>
    </cfRule>
  </conditionalFormatting>
  <conditionalFormatting sqref="G76:L76">
    <cfRule type="cellIs" dxfId="108" priority="34" stopIfTrue="1" operator="equal">
      <formula>$G69</formula>
    </cfRule>
  </conditionalFormatting>
  <conditionalFormatting sqref="G66:L66 G136:L139">
    <cfRule type="cellIs" dxfId="107" priority="36" stopIfTrue="1" operator="equal">
      <formula>#REF!</formula>
    </cfRule>
  </conditionalFormatting>
  <conditionalFormatting sqref="G69:L71">
    <cfRule type="cellIs" dxfId="106" priority="40" stopIfTrue="1" operator="equal">
      <formula>#REF!</formula>
    </cfRule>
  </conditionalFormatting>
  <conditionalFormatting sqref="G67:L67">
    <cfRule type="cellIs" dxfId="105" priority="44" stopIfTrue="1" operator="equal">
      <formula>#REF!</formula>
    </cfRule>
  </conditionalFormatting>
  <conditionalFormatting sqref="G75:L75">
    <cfRule type="cellIs" dxfId="104" priority="3" stopIfTrue="1" operator="equal">
      <formula>$G74</formula>
    </cfRule>
  </conditionalFormatting>
  <conditionalFormatting sqref="G75:L75">
    <cfRule type="cellIs" dxfId="103" priority="2" stopIfTrue="1" operator="equal">
      <formula>$G70</formula>
    </cfRule>
  </conditionalFormatting>
  <conditionalFormatting sqref="G75:L75">
    <cfRule type="cellIs" dxfId="102" priority="1" stopIfTrue="1" operator="equal">
      <formula>$G74</formula>
    </cfRule>
  </conditionalFormatting>
  <conditionalFormatting sqref="G63:L63">
    <cfRule type="cellIs" dxfId="101" priority="45" stopIfTrue="1" operator="equal">
      <formula>#REF!</formula>
    </cfRule>
  </conditionalFormatting>
  <conditionalFormatting sqref="G122:L123">
    <cfRule type="cellIs" dxfId="100" priority="142" stopIfTrue="1" operator="equal">
      <formula>$G80</formula>
    </cfRule>
  </conditionalFormatting>
  <conditionalFormatting sqref="G133">
    <cfRule type="cellIs" dxfId="99" priority="288" stopIfTrue="1" operator="equal">
      <formula>$G127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0"/>
  <sheetViews>
    <sheetView zoomScale="90" zoomScaleNormal="90" workbookViewId="0">
      <selection activeCell="AO11" sqref="AO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251" t="s">
        <v>27</v>
      </c>
      <c r="BC1" s="281"/>
      <c r="BD1" s="281"/>
      <c r="BE1" s="281"/>
      <c r="BF1" s="281"/>
      <c r="BG1" s="281"/>
      <c r="BH1" s="281"/>
      <c r="BI1" s="281"/>
      <c r="BJ1" s="281"/>
      <c r="BK1" s="281"/>
      <c r="BL1" s="281"/>
    </row>
    <row r="2" spans="1:65" ht="15.95" customHeight="1" x14ac:dyDescent="0.2"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15" customHeight="1" x14ac:dyDescent="0.2">
      <c r="AO3" s="221" t="s">
        <v>316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17.25" customHeight="1" x14ac:dyDescent="0.2">
      <c r="AO4" s="226" t="s">
        <v>425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</row>
    <row r="5" spans="1:65" x14ac:dyDescent="0.2"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</row>
    <row r="6" spans="1:65" ht="4.5" customHeight="1" x14ac:dyDescent="0.2"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</row>
    <row r="7" spans="1:65" ht="3.75" customHeight="1" x14ac:dyDescent="0.2"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M7" s="3"/>
    </row>
    <row r="8" spans="1:65" ht="19.5" customHeight="1" x14ac:dyDescent="0.2">
      <c r="AO8" s="182" t="s">
        <v>167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</row>
    <row r="9" spans="1:65" ht="15.95" customHeight="1" x14ac:dyDescent="0.2">
      <c r="AO9" s="194" t="s">
        <v>2</v>
      </c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</row>
    <row r="10" spans="1:65" ht="15.95" customHeight="1" x14ac:dyDescent="0.2">
      <c r="AO10" s="285" t="s">
        <v>426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</row>
    <row r="13" spans="1:65" ht="15.75" customHeight="1" x14ac:dyDescent="0.2">
      <c r="A13" s="232" t="s">
        <v>69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</row>
    <row r="14" spans="1:65" ht="15.75" customHeight="1" x14ac:dyDescent="0.2">
      <c r="A14" s="232" t="s">
        <v>370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27.95" customHeight="1" x14ac:dyDescent="0.2">
      <c r="A15" s="184">
        <v>1</v>
      </c>
      <c r="B15" s="184"/>
      <c r="C15" s="253" t="s">
        <v>369</v>
      </c>
      <c r="D15" s="253"/>
      <c r="E15" s="253"/>
      <c r="F15" s="253"/>
      <c r="G15" s="253"/>
      <c r="H15" s="253"/>
      <c r="I15" s="253"/>
      <c r="J15" s="253"/>
      <c r="K15" s="253"/>
      <c r="L15" s="187" t="s">
        <v>297</v>
      </c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</row>
    <row r="16" spans="1:65" ht="15.95" customHeight="1" x14ac:dyDescent="0.2">
      <c r="A16" s="179" t="s">
        <v>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 t="s">
        <v>4</v>
      </c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</row>
    <row r="17" spans="1:79" ht="27.95" customHeight="1" x14ac:dyDescent="0.2">
      <c r="A17" s="184" t="s">
        <v>28</v>
      </c>
      <c r="B17" s="184"/>
      <c r="C17" s="253" t="s">
        <v>340</v>
      </c>
      <c r="D17" s="253"/>
      <c r="E17" s="253"/>
      <c r="F17" s="253"/>
      <c r="G17" s="253"/>
      <c r="H17" s="253"/>
      <c r="I17" s="253"/>
      <c r="J17" s="253"/>
      <c r="K17" s="253"/>
      <c r="L17" s="187" t="str">
        <f>L15</f>
        <v>Управління освіти  Дубенської міської ради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ht="15.95" customHeight="1" x14ac:dyDescent="0.2">
      <c r="A18" s="179" t="s">
        <v>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 t="s">
        <v>5</v>
      </c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</row>
    <row r="19" spans="1:79" ht="27.95" customHeight="1" x14ac:dyDescent="0.2">
      <c r="A19" s="184">
        <v>3</v>
      </c>
      <c r="B19" s="184"/>
      <c r="C19" s="253" t="s">
        <v>317</v>
      </c>
      <c r="D19" s="253"/>
      <c r="E19" s="253"/>
      <c r="F19" s="253"/>
      <c r="G19" s="253"/>
      <c r="H19" s="253"/>
      <c r="I19" s="253"/>
      <c r="J19" s="253"/>
      <c r="K19" s="253"/>
      <c r="L19" s="185" t="s">
        <v>101</v>
      </c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 t="s">
        <v>102</v>
      </c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</row>
    <row r="20" spans="1:79" ht="20.100000000000001" customHeight="1" x14ac:dyDescent="0.2">
      <c r="A20" s="179" t="s">
        <v>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 t="s">
        <v>29</v>
      </c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 t="s">
        <v>6</v>
      </c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</row>
    <row r="21" spans="1:79" ht="24.95" customHeight="1" x14ac:dyDescent="0.2">
      <c r="A21" s="189" t="s">
        <v>7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91">
        <f>AN21+BD21</f>
        <v>858.28</v>
      </c>
      <c r="V21" s="190"/>
      <c r="W21" s="190"/>
      <c r="X21" s="190"/>
      <c r="Y21" s="188" t="s">
        <v>71</v>
      </c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91">
        <f>AC41</f>
        <v>858.28</v>
      </c>
      <c r="AO21" s="190"/>
      <c r="AP21" s="190"/>
      <c r="AQ21" s="190"/>
      <c r="AR21" s="188" t="s">
        <v>73</v>
      </c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90">
        <v>0</v>
      </c>
      <c r="BE21" s="190"/>
      <c r="BF21" s="190"/>
      <c r="BG21" s="190"/>
      <c r="BH21" s="188" t="s">
        <v>72</v>
      </c>
      <c r="BI21" s="188"/>
      <c r="BJ21" s="188"/>
      <c r="BK21" s="188"/>
      <c r="BL21" s="188"/>
    </row>
    <row r="22" spans="1:79" ht="15.75" customHeight="1" x14ac:dyDescent="0.2">
      <c r="A22" s="221" t="s">
        <v>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</row>
    <row r="23" spans="1:79" ht="270" customHeight="1" x14ac:dyDescent="0.2">
      <c r="A23" s="187" t="s">
        <v>395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</row>
    <row r="24" spans="1:79" ht="15.95" customHeight="1" x14ac:dyDescent="0.2">
      <c r="A24" s="188" t="s">
        <v>9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92" t="s">
        <v>103</v>
      </c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</row>
    <row r="25" spans="1:79" ht="15.75" customHeight="1" x14ac:dyDescent="0.2">
      <c r="A25" s="188" t="s">
        <v>10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</row>
    <row r="27" spans="1:79" ht="27.95" customHeight="1" x14ac:dyDescent="0.2">
      <c r="A27" s="204" t="s">
        <v>13</v>
      </c>
      <c r="B27" s="204"/>
      <c r="C27" s="204"/>
      <c r="D27" s="204"/>
      <c r="E27" s="204"/>
      <c r="F27" s="204"/>
      <c r="G27" s="204" t="s">
        <v>12</v>
      </c>
      <c r="H27" s="204"/>
      <c r="I27" s="204"/>
      <c r="J27" s="204"/>
      <c r="K27" s="204"/>
      <c r="L27" s="204"/>
      <c r="M27" s="204" t="s">
        <v>30</v>
      </c>
      <c r="N27" s="204"/>
      <c r="O27" s="204"/>
      <c r="P27" s="204"/>
      <c r="Q27" s="204"/>
      <c r="R27" s="204"/>
      <c r="S27" s="204" t="s">
        <v>11</v>
      </c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</row>
    <row r="28" spans="1:79" ht="15.75" customHeight="1" x14ac:dyDescent="0.2">
      <c r="A28" s="217">
        <v>1</v>
      </c>
      <c r="B28" s="217"/>
      <c r="C28" s="217"/>
      <c r="D28" s="217"/>
      <c r="E28" s="217"/>
      <c r="F28" s="217"/>
      <c r="G28" s="217">
        <v>2</v>
      </c>
      <c r="H28" s="217"/>
      <c r="I28" s="217"/>
      <c r="J28" s="217"/>
      <c r="K28" s="217"/>
      <c r="L28" s="217"/>
      <c r="M28" s="217">
        <v>3</v>
      </c>
      <c r="N28" s="217"/>
      <c r="O28" s="217"/>
      <c r="P28" s="217"/>
      <c r="Q28" s="217"/>
      <c r="R28" s="217"/>
      <c r="S28" s="204">
        <v>4</v>
      </c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</row>
    <row r="29" spans="1:79" ht="10.5" hidden="1" customHeight="1" x14ac:dyDescent="0.2">
      <c r="A29" s="166" t="s">
        <v>42</v>
      </c>
      <c r="B29" s="166"/>
      <c r="C29" s="166"/>
      <c r="D29" s="166"/>
      <c r="E29" s="166"/>
      <c r="F29" s="166"/>
      <c r="G29" s="166" t="s">
        <v>43</v>
      </c>
      <c r="H29" s="166"/>
      <c r="I29" s="166"/>
      <c r="J29" s="166"/>
      <c r="K29" s="166"/>
      <c r="L29" s="166"/>
      <c r="M29" s="166" t="s">
        <v>44</v>
      </c>
      <c r="N29" s="166"/>
      <c r="O29" s="166"/>
      <c r="P29" s="166"/>
      <c r="Q29" s="166"/>
      <c r="R29" s="166"/>
      <c r="S29" s="200" t="s">
        <v>45</v>
      </c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CA29" s="1" t="s">
        <v>50</v>
      </c>
    </row>
    <row r="30" spans="1:79" x14ac:dyDescent="0.2">
      <c r="A30" s="166"/>
      <c r="B30" s="166"/>
      <c r="C30" s="166"/>
      <c r="D30" s="166"/>
      <c r="E30" s="166"/>
      <c r="F30" s="166"/>
      <c r="G30" s="126"/>
      <c r="H30" s="127"/>
      <c r="I30" s="127"/>
      <c r="J30" s="127"/>
      <c r="K30" s="127"/>
      <c r="L30" s="128"/>
      <c r="M30" s="116"/>
      <c r="N30" s="116"/>
      <c r="O30" s="116"/>
      <c r="P30" s="116"/>
      <c r="Q30" s="116"/>
      <c r="R30" s="116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21" t="s">
        <v>14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</row>
    <row r="33" spans="1:79" ht="15" customHeight="1" x14ac:dyDescent="0.2">
      <c r="A33" s="205" t="s">
        <v>98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7" t="s">
        <v>13</v>
      </c>
      <c r="B35" s="217"/>
      <c r="C35" s="217"/>
      <c r="D35" s="217" t="s">
        <v>12</v>
      </c>
      <c r="E35" s="217"/>
      <c r="F35" s="217"/>
      <c r="G35" s="217"/>
      <c r="H35" s="217"/>
      <c r="I35" s="217"/>
      <c r="J35" s="217" t="s">
        <v>30</v>
      </c>
      <c r="K35" s="217"/>
      <c r="L35" s="217"/>
      <c r="M35" s="217"/>
      <c r="N35" s="217"/>
      <c r="O35" s="217"/>
      <c r="P35" s="217" t="s">
        <v>15</v>
      </c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 t="s">
        <v>18</v>
      </c>
      <c r="AD35" s="217"/>
      <c r="AE35" s="217"/>
      <c r="AF35" s="217"/>
      <c r="AG35" s="217"/>
      <c r="AH35" s="217"/>
      <c r="AI35" s="217"/>
      <c r="AJ35" s="217"/>
      <c r="AK35" s="217" t="s">
        <v>17</v>
      </c>
      <c r="AL35" s="217"/>
      <c r="AM35" s="217"/>
      <c r="AN35" s="217"/>
      <c r="AO35" s="217"/>
      <c r="AP35" s="217"/>
      <c r="AQ35" s="217"/>
      <c r="AR35" s="217"/>
      <c r="AS35" s="217" t="s">
        <v>16</v>
      </c>
      <c r="AT35" s="217"/>
      <c r="AU35" s="217"/>
      <c r="AV35" s="217"/>
      <c r="AW35" s="217"/>
      <c r="AX35" s="217"/>
      <c r="AY35" s="217"/>
      <c r="AZ35" s="217"/>
    </row>
    <row r="36" spans="1:79" ht="29.1" customHeight="1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</row>
    <row r="37" spans="1:79" ht="15.95" customHeight="1" x14ac:dyDescent="0.2">
      <c r="A37" s="217">
        <v>1</v>
      </c>
      <c r="B37" s="217"/>
      <c r="C37" s="217"/>
      <c r="D37" s="217">
        <v>2</v>
      </c>
      <c r="E37" s="217"/>
      <c r="F37" s="217"/>
      <c r="G37" s="217"/>
      <c r="H37" s="217"/>
      <c r="I37" s="217"/>
      <c r="J37" s="217">
        <v>3</v>
      </c>
      <c r="K37" s="217"/>
      <c r="L37" s="217"/>
      <c r="M37" s="217"/>
      <c r="N37" s="217"/>
      <c r="O37" s="217"/>
      <c r="P37" s="217">
        <v>4</v>
      </c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>
        <v>5</v>
      </c>
      <c r="AD37" s="217"/>
      <c r="AE37" s="217"/>
      <c r="AF37" s="217"/>
      <c r="AG37" s="217"/>
      <c r="AH37" s="217"/>
      <c r="AI37" s="217"/>
      <c r="AJ37" s="217"/>
      <c r="AK37" s="217">
        <v>6</v>
      </c>
      <c r="AL37" s="217"/>
      <c r="AM37" s="217"/>
      <c r="AN37" s="217"/>
      <c r="AO37" s="217"/>
      <c r="AP37" s="217"/>
      <c r="AQ37" s="217"/>
      <c r="AR37" s="217"/>
      <c r="AS37" s="217">
        <v>7</v>
      </c>
      <c r="AT37" s="217"/>
      <c r="AU37" s="217"/>
      <c r="AV37" s="217"/>
      <c r="AW37" s="217"/>
      <c r="AX37" s="217"/>
      <c r="AY37" s="217"/>
      <c r="AZ37" s="217"/>
    </row>
    <row r="38" spans="1:79" s="6" customFormat="1" ht="6.75" hidden="1" customHeight="1" x14ac:dyDescent="0.2">
      <c r="A38" s="166" t="s">
        <v>42</v>
      </c>
      <c r="B38" s="166"/>
      <c r="C38" s="166"/>
      <c r="D38" s="166" t="s">
        <v>43</v>
      </c>
      <c r="E38" s="166"/>
      <c r="F38" s="166"/>
      <c r="G38" s="166"/>
      <c r="H38" s="166"/>
      <c r="I38" s="166"/>
      <c r="J38" s="166" t="s">
        <v>44</v>
      </c>
      <c r="K38" s="166"/>
      <c r="L38" s="166"/>
      <c r="M38" s="166"/>
      <c r="N38" s="166"/>
      <c r="O38" s="166"/>
      <c r="P38" s="200" t="s">
        <v>45</v>
      </c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196" t="s">
        <v>46</v>
      </c>
      <c r="AD38" s="196"/>
      <c r="AE38" s="196"/>
      <c r="AF38" s="196"/>
      <c r="AG38" s="196"/>
      <c r="AH38" s="196"/>
      <c r="AI38" s="196"/>
      <c r="AJ38" s="196"/>
      <c r="AK38" s="196" t="s">
        <v>47</v>
      </c>
      <c r="AL38" s="196"/>
      <c r="AM38" s="196"/>
      <c r="AN38" s="196"/>
      <c r="AO38" s="196"/>
      <c r="AP38" s="196"/>
      <c r="AQ38" s="196"/>
      <c r="AR38" s="196"/>
      <c r="AS38" s="175" t="s">
        <v>48</v>
      </c>
      <c r="AT38" s="196"/>
      <c r="AU38" s="196"/>
      <c r="AV38" s="196"/>
      <c r="AW38" s="196"/>
      <c r="AX38" s="196"/>
      <c r="AY38" s="196"/>
      <c r="AZ38" s="196"/>
      <c r="CA38" s="6" t="s">
        <v>52</v>
      </c>
    </row>
    <row r="39" spans="1:79" s="6" customFormat="1" ht="33" customHeight="1" x14ac:dyDescent="0.2">
      <c r="A39" s="145"/>
      <c r="B39" s="146"/>
      <c r="C39" s="147"/>
      <c r="D39" s="145" t="s">
        <v>317</v>
      </c>
      <c r="E39" s="146"/>
      <c r="F39" s="146"/>
      <c r="G39" s="146"/>
      <c r="H39" s="146"/>
      <c r="I39" s="147"/>
      <c r="J39" s="126" t="s">
        <v>101</v>
      </c>
      <c r="K39" s="127"/>
      <c r="L39" s="127"/>
      <c r="M39" s="127"/>
      <c r="N39" s="127"/>
      <c r="O39" s="128"/>
      <c r="P39" s="148" t="s">
        <v>104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238">
        <v>840.88</v>
      </c>
      <c r="AD39" s="239"/>
      <c r="AE39" s="239"/>
      <c r="AF39" s="239"/>
      <c r="AG39" s="239"/>
      <c r="AH39" s="239"/>
      <c r="AI39" s="239"/>
      <c r="AJ39" s="240"/>
      <c r="AK39" s="129"/>
      <c r="AL39" s="130"/>
      <c r="AM39" s="130"/>
      <c r="AN39" s="130"/>
      <c r="AO39" s="130"/>
      <c r="AP39" s="130"/>
      <c r="AQ39" s="130"/>
      <c r="AR39" s="131"/>
      <c r="AS39" s="129">
        <f>AC39</f>
        <v>840.88</v>
      </c>
      <c r="AT39" s="257"/>
      <c r="AU39" s="257"/>
      <c r="AV39" s="257"/>
      <c r="AW39" s="257"/>
      <c r="AX39" s="257"/>
      <c r="AY39" s="257"/>
      <c r="AZ39" s="258"/>
    </row>
    <row r="40" spans="1:79" s="6" customFormat="1" ht="13.5" customHeight="1" x14ac:dyDescent="0.2">
      <c r="A40" s="145"/>
      <c r="B40" s="146"/>
      <c r="C40" s="147"/>
      <c r="D40" s="145" t="s">
        <v>317</v>
      </c>
      <c r="E40" s="146"/>
      <c r="F40" s="146"/>
      <c r="G40" s="146"/>
      <c r="H40" s="146"/>
      <c r="I40" s="147"/>
      <c r="J40" s="126" t="s">
        <v>101</v>
      </c>
      <c r="K40" s="127"/>
      <c r="L40" s="127"/>
      <c r="M40" s="127"/>
      <c r="N40" s="127"/>
      <c r="O40" s="128"/>
      <c r="P40" s="148" t="s">
        <v>105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238">
        <f>AO74</f>
        <v>17.400000000000002</v>
      </c>
      <c r="AD40" s="239"/>
      <c r="AE40" s="239"/>
      <c r="AF40" s="239"/>
      <c r="AG40" s="239"/>
      <c r="AH40" s="239"/>
      <c r="AI40" s="239"/>
      <c r="AJ40" s="240"/>
      <c r="AK40" s="129"/>
      <c r="AL40" s="130"/>
      <c r="AM40" s="130"/>
      <c r="AN40" s="130"/>
      <c r="AO40" s="130"/>
      <c r="AP40" s="130"/>
      <c r="AQ40" s="130"/>
      <c r="AR40" s="131"/>
      <c r="AS40" s="129">
        <f>AC40</f>
        <v>17.400000000000002</v>
      </c>
      <c r="AT40" s="257"/>
      <c r="AU40" s="257"/>
      <c r="AV40" s="257"/>
      <c r="AW40" s="257"/>
      <c r="AX40" s="257"/>
      <c r="AY40" s="257"/>
      <c r="AZ40" s="258"/>
    </row>
    <row r="41" spans="1:79" s="6" customFormat="1" ht="12.75" customHeight="1" x14ac:dyDescent="0.2">
      <c r="A41" s="157"/>
      <c r="B41" s="157"/>
      <c r="C41" s="157"/>
      <c r="D41" s="201"/>
      <c r="E41" s="202"/>
      <c r="F41" s="202"/>
      <c r="G41" s="202"/>
      <c r="H41" s="202"/>
      <c r="I41" s="203"/>
      <c r="J41" s="107"/>
      <c r="K41" s="107"/>
      <c r="L41" s="107"/>
      <c r="M41" s="107"/>
      <c r="N41" s="107"/>
      <c r="O41" s="107"/>
      <c r="P41" s="108" t="s">
        <v>74</v>
      </c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286">
        <f>AC39+AC40</f>
        <v>858.28</v>
      </c>
      <c r="AD41" s="286"/>
      <c r="AE41" s="286"/>
      <c r="AF41" s="286"/>
      <c r="AG41" s="286"/>
      <c r="AH41" s="286"/>
      <c r="AI41" s="286"/>
      <c r="AJ41" s="286"/>
      <c r="AK41" s="287"/>
      <c r="AL41" s="287"/>
      <c r="AM41" s="287"/>
      <c r="AN41" s="287"/>
      <c r="AO41" s="287"/>
      <c r="AP41" s="287"/>
      <c r="AQ41" s="287"/>
      <c r="AR41" s="287"/>
      <c r="AS41" s="287">
        <f>AC41+AK41</f>
        <v>858.28</v>
      </c>
      <c r="AT41" s="287"/>
      <c r="AU41" s="287"/>
      <c r="AV41" s="287"/>
      <c r="AW41" s="287"/>
      <c r="AX41" s="287"/>
      <c r="AY41" s="287"/>
      <c r="AZ41" s="287"/>
      <c r="CA41" s="6" t="s">
        <v>53</v>
      </c>
    </row>
    <row r="42" spans="1:79" x14ac:dyDescent="0.2">
      <c r="AC42" s="10"/>
      <c r="AD42" s="10"/>
      <c r="AE42" s="10"/>
      <c r="AF42" s="10"/>
      <c r="AG42" s="10"/>
      <c r="AH42" s="10"/>
      <c r="AI42" s="10"/>
      <c r="AJ42" s="10"/>
    </row>
    <row r="43" spans="1:79" ht="15.75" customHeight="1" x14ac:dyDescent="0.2">
      <c r="A43" s="221" t="s">
        <v>32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</row>
    <row r="44" spans="1:79" ht="15" customHeight="1" x14ac:dyDescent="0.2">
      <c r="A44" s="205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17" t="s">
        <v>31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 t="s">
        <v>12</v>
      </c>
      <c r="R46" s="217"/>
      <c r="S46" s="217"/>
      <c r="T46" s="217"/>
      <c r="U46" s="217"/>
      <c r="V46" s="217"/>
      <c r="W46" s="217"/>
      <c r="X46" s="217"/>
      <c r="Y46" s="217" t="s">
        <v>18</v>
      </c>
      <c r="Z46" s="217"/>
      <c r="AA46" s="217"/>
      <c r="AB46" s="217"/>
      <c r="AC46" s="217"/>
      <c r="AD46" s="217"/>
      <c r="AE46" s="217"/>
      <c r="AF46" s="217"/>
      <c r="AG46" s="217" t="s">
        <v>17</v>
      </c>
      <c r="AH46" s="217"/>
      <c r="AI46" s="217"/>
      <c r="AJ46" s="217"/>
      <c r="AK46" s="217"/>
      <c r="AL46" s="217"/>
      <c r="AM46" s="217"/>
      <c r="AN46" s="217"/>
      <c r="AO46" s="217" t="s">
        <v>16</v>
      </c>
      <c r="AP46" s="217"/>
      <c r="AQ46" s="217"/>
      <c r="AR46" s="217"/>
      <c r="AS46" s="217"/>
      <c r="AT46" s="217"/>
      <c r="AU46" s="217"/>
      <c r="AV46" s="217"/>
    </row>
    <row r="47" spans="1:79" ht="29.1" customHeight="1" x14ac:dyDescent="0.2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79" ht="15.95" customHeight="1" x14ac:dyDescent="0.2">
      <c r="A48" s="217">
        <v>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>
        <v>2</v>
      </c>
      <c r="R48" s="217"/>
      <c r="S48" s="217"/>
      <c r="T48" s="217"/>
      <c r="U48" s="217"/>
      <c r="V48" s="217"/>
      <c r="W48" s="217"/>
      <c r="X48" s="217"/>
      <c r="Y48" s="217">
        <v>3</v>
      </c>
      <c r="Z48" s="217"/>
      <c r="AA48" s="217"/>
      <c r="AB48" s="217"/>
      <c r="AC48" s="217"/>
      <c r="AD48" s="217"/>
      <c r="AE48" s="217"/>
      <c r="AF48" s="217"/>
      <c r="AG48" s="217">
        <v>4</v>
      </c>
      <c r="AH48" s="217"/>
      <c r="AI48" s="217"/>
      <c r="AJ48" s="217"/>
      <c r="AK48" s="217"/>
      <c r="AL48" s="217"/>
      <c r="AM48" s="217"/>
      <c r="AN48" s="217"/>
      <c r="AO48" s="217">
        <v>5</v>
      </c>
      <c r="AP48" s="217"/>
      <c r="AQ48" s="217"/>
      <c r="AR48" s="217"/>
      <c r="AS48" s="217"/>
      <c r="AT48" s="217"/>
      <c r="AU48" s="217"/>
      <c r="AV48" s="217"/>
    </row>
    <row r="49" spans="1:79" ht="12.75" hidden="1" customHeight="1" x14ac:dyDescent="0.2">
      <c r="A49" s="200" t="s">
        <v>45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166" t="s">
        <v>43</v>
      </c>
      <c r="R49" s="166"/>
      <c r="S49" s="166"/>
      <c r="T49" s="166"/>
      <c r="U49" s="166"/>
      <c r="V49" s="166"/>
      <c r="W49" s="166"/>
      <c r="X49" s="166"/>
      <c r="Y49" s="196" t="s">
        <v>46</v>
      </c>
      <c r="Z49" s="196"/>
      <c r="AA49" s="196"/>
      <c r="AB49" s="196"/>
      <c r="AC49" s="196"/>
      <c r="AD49" s="196"/>
      <c r="AE49" s="196"/>
      <c r="AF49" s="196"/>
      <c r="AG49" s="196" t="s">
        <v>47</v>
      </c>
      <c r="AH49" s="196"/>
      <c r="AI49" s="196"/>
      <c r="AJ49" s="196"/>
      <c r="AK49" s="196"/>
      <c r="AL49" s="196"/>
      <c r="AM49" s="196"/>
      <c r="AN49" s="196"/>
      <c r="AO49" s="196" t="s">
        <v>48</v>
      </c>
      <c r="AP49" s="196"/>
      <c r="AQ49" s="196"/>
      <c r="AR49" s="196"/>
      <c r="AS49" s="196"/>
      <c r="AT49" s="196"/>
      <c r="AU49" s="196"/>
      <c r="AV49" s="196"/>
      <c r="CA49" s="1" t="s">
        <v>54</v>
      </c>
    </row>
    <row r="50" spans="1:79" s="6" customFormat="1" ht="12.75" customHeight="1" x14ac:dyDescent="0.2">
      <c r="A50" s="108" t="s">
        <v>74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201" t="s">
        <v>75</v>
      </c>
      <c r="R50" s="202"/>
      <c r="S50" s="202"/>
      <c r="T50" s="202"/>
      <c r="U50" s="202"/>
      <c r="V50" s="202"/>
      <c r="W50" s="202"/>
      <c r="X50" s="203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>
        <f>Y50+AG50</f>
        <v>0</v>
      </c>
      <c r="AP50" s="109"/>
      <c r="AQ50" s="109"/>
      <c r="AR50" s="109"/>
      <c r="AS50" s="109"/>
      <c r="AT50" s="109"/>
      <c r="AU50" s="109"/>
      <c r="AV50" s="109"/>
      <c r="CA50" s="6" t="s">
        <v>55</v>
      </c>
    </row>
    <row r="51" spans="1:79" ht="6.75" customHeight="1" x14ac:dyDescent="0.2"/>
    <row r="52" spans="1:79" ht="4.5" customHeight="1" x14ac:dyDescent="0.2"/>
    <row r="53" spans="1:79" ht="15.75" customHeight="1" x14ac:dyDescent="0.2">
      <c r="A53" s="188" t="s">
        <v>19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</row>
    <row r="54" spans="1:79" ht="3.75" customHeight="1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</row>
    <row r="55" spans="1:79" ht="9.75" customHeight="1" x14ac:dyDescent="0.2"/>
    <row r="56" spans="1:79" ht="30" customHeight="1" x14ac:dyDescent="0.2">
      <c r="A56" s="217" t="s">
        <v>13</v>
      </c>
      <c r="B56" s="217"/>
      <c r="C56" s="217"/>
      <c r="D56" s="217"/>
      <c r="E56" s="217"/>
      <c r="F56" s="217"/>
      <c r="G56" s="218" t="s">
        <v>12</v>
      </c>
      <c r="H56" s="219"/>
      <c r="I56" s="219"/>
      <c r="J56" s="219"/>
      <c r="K56" s="219"/>
      <c r="L56" s="220"/>
      <c r="M56" s="217" t="s">
        <v>34</v>
      </c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 t="s">
        <v>21</v>
      </c>
      <c r="AA56" s="217"/>
      <c r="AB56" s="217"/>
      <c r="AC56" s="217"/>
      <c r="AD56" s="217"/>
      <c r="AE56" s="217" t="s">
        <v>20</v>
      </c>
      <c r="AF56" s="217"/>
      <c r="AG56" s="217"/>
      <c r="AH56" s="217"/>
      <c r="AI56" s="217"/>
      <c r="AJ56" s="217"/>
      <c r="AK56" s="217"/>
      <c r="AL56" s="217"/>
      <c r="AM56" s="217"/>
      <c r="AN56" s="217"/>
      <c r="AO56" s="217" t="s">
        <v>33</v>
      </c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</row>
    <row r="57" spans="1:79" ht="15.75" customHeight="1" x14ac:dyDescent="0.2">
      <c r="A57" s="217">
        <v>1</v>
      </c>
      <c r="B57" s="217"/>
      <c r="C57" s="217"/>
      <c r="D57" s="217"/>
      <c r="E57" s="217"/>
      <c r="F57" s="217"/>
      <c r="G57" s="218">
        <v>2</v>
      </c>
      <c r="H57" s="219"/>
      <c r="I57" s="219"/>
      <c r="J57" s="219"/>
      <c r="K57" s="219"/>
      <c r="L57" s="220"/>
      <c r="M57" s="217">
        <v>3</v>
      </c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>
        <v>4</v>
      </c>
      <c r="AA57" s="217"/>
      <c r="AB57" s="217"/>
      <c r="AC57" s="217"/>
      <c r="AD57" s="217"/>
      <c r="AE57" s="217">
        <v>5</v>
      </c>
      <c r="AF57" s="217"/>
      <c r="AG57" s="217"/>
      <c r="AH57" s="217"/>
      <c r="AI57" s="217"/>
      <c r="AJ57" s="217"/>
      <c r="AK57" s="217"/>
      <c r="AL57" s="217"/>
      <c r="AM57" s="217"/>
      <c r="AN57" s="217"/>
      <c r="AO57" s="217">
        <v>6</v>
      </c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</row>
    <row r="58" spans="1:79" ht="13.5" hidden="1" customHeight="1" x14ac:dyDescent="0.2">
      <c r="A58" s="166"/>
      <c r="B58" s="166"/>
      <c r="C58" s="166"/>
      <c r="D58" s="166"/>
      <c r="E58" s="166"/>
      <c r="F58" s="166"/>
      <c r="G58" s="145" t="s">
        <v>43</v>
      </c>
      <c r="H58" s="146"/>
      <c r="I58" s="146"/>
      <c r="J58" s="146"/>
      <c r="K58" s="146"/>
      <c r="L58" s="147"/>
      <c r="M58" s="200" t="s">
        <v>45</v>
      </c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166" t="s">
        <v>59</v>
      </c>
      <c r="AA58" s="166"/>
      <c r="AB58" s="166"/>
      <c r="AC58" s="166"/>
      <c r="AD58" s="166"/>
      <c r="AE58" s="200" t="s">
        <v>60</v>
      </c>
      <c r="AF58" s="200"/>
      <c r="AG58" s="200"/>
      <c r="AH58" s="200"/>
      <c r="AI58" s="200"/>
      <c r="AJ58" s="200"/>
      <c r="AK58" s="200"/>
      <c r="AL58" s="200"/>
      <c r="AM58" s="200"/>
      <c r="AN58" s="200"/>
      <c r="AO58" s="196" t="s">
        <v>70</v>
      </c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CA58" s="1" t="s">
        <v>56</v>
      </c>
    </row>
    <row r="59" spans="1:79" s="6" customFormat="1" ht="26.25" customHeight="1" x14ac:dyDescent="0.2">
      <c r="A59" s="157"/>
      <c r="B59" s="157"/>
      <c r="C59" s="157"/>
      <c r="D59" s="157"/>
      <c r="E59" s="157"/>
      <c r="F59" s="157"/>
      <c r="G59" s="120" t="s">
        <v>317</v>
      </c>
      <c r="H59" s="121"/>
      <c r="I59" s="121"/>
      <c r="J59" s="121"/>
      <c r="K59" s="121"/>
      <c r="L59" s="122"/>
      <c r="M59" s="104" t="s">
        <v>104</v>
      </c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107" t="s">
        <v>75</v>
      </c>
      <c r="AA59" s="107"/>
      <c r="AB59" s="107"/>
      <c r="AC59" s="107"/>
      <c r="AD59" s="107"/>
      <c r="AE59" s="108" t="s">
        <v>75</v>
      </c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</row>
    <row r="60" spans="1:79" s="6" customFormat="1" ht="12.75" customHeight="1" x14ac:dyDescent="0.2">
      <c r="A60" s="138">
        <v>1</v>
      </c>
      <c r="B60" s="138"/>
      <c r="C60" s="138"/>
      <c r="D60" s="138"/>
      <c r="E60" s="138"/>
      <c r="F60" s="138"/>
      <c r="G60" s="126" t="s">
        <v>317</v>
      </c>
      <c r="H60" s="127"/>
      <c r="I60" s="127"/>
      <c r="J60" s="127"/>
      <c r="K60" s="127"/>
      <c r="L60" s="128"/>
      <c r="M60" s="104" t="s">
        <v>77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107" t="s">
        <v>75</v>
      </c>
      <c r="AA60" s="107"/>
      <c r="AB60" s="107"/>
      <c r="AC60" s="107"/>
      <c r="AD60" s="107"/>
      <c r="AE60" s="108" t="s">
        <v>75</v>
      </c>
      <c r="AF60" s="108"/>
      <c r="AG60" s="108"/>
      <c r="AH60" s="108"/>
      <c r="AI60" s="108"/>
      <c r="AJ60" s="108"/>
      <c r="AK60" s="108"/>
      <c r="AL60" s="108"/>
      <c r="AM60" s="108"/>
      <c r="AN60" s="108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</row>
    <row r="61" spans="1:79" ht="25.5" customHeight="1" x14ac:dyDescent="0.2">
      <c r="A61" s="110">
        <v>1</v>
      </c>
      <c r="B61" s="111"/>
      <c r="C61" s="111"/>
      <c r="D61" s="111"/>
      <c r="E61" s="111"/>
      <c r="F61" s="112"/>
      <c r="G61" s="126" t="s">
        <v>317</v>
      </c>
      <c r="H61" s="127"/>
      <c r="I61" s="127"/>
      <c r="J61" s="127"/>
      <c r="K61" s="127"/>
      <c r="L61" s="128"/>
      <c r="M61" s="113" t="s">
        <v>106</v>
      </c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4"/>
      <c r="Z61" s="116" t="s">
        <v>79</v>
      </c>
      <c r="AA61" s="116"/>
      <c r="AB61" s="116"/>
      <c r="AC61" s="116"/>
      <c r="AD61" s="116"/>
      <c r="AE61" s="113" t="s">
        <v>245</v>
      </c>
      <c r="AF61" s="114"/>
      <c r="AG61" s="114"/>
      <c r="AH61" s="114"/>
      <c r="AI61" s="114"/>
      <c r="AJ61" s="114"/>
      <c r="AK61" s="114"/>
      <c r="AL61" s="114"/>
      <c r="AM61" s="114"/>
      <c r="AN61" s="115"/>
      <c r="AO61" s="196">
        <v>3</v>
      </c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</row>
    <row r="62" spans="1:79" ht="13.5" customHeight="1" x14ac:dyDescent="0.2">
      <c r="A62" s="138">
        <v>2</v>
      </c>
      <c r="B62" s="138"/>
      <c r="C62" s="138"/>
      <c r="D62" s="138"/>
      <c r="E62" s="138"/>
      <c r="F62" s="138"/>
      <c r="G62" s="120"/>
      <c r="H62" s="121"/>
      <c r="I62" s="121"/>
      <c r="J62" s="121"/>
      <c r="K62" s="121"/>
      <c r="L62" s="122"/>
      <c r="M62" s="104" t="s">
        <v>85</v>
      </c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107" t="s">
        <v>75</v>
      </c>
      <c r="AA62" s="107"/>
      <c r="AB62" s="107"/>
      <c r="AC62" s="107"/>
      <c r="AD62" s="107"/>
      <c r="AE62" s="282" t="s">
        <v>75</v>
      </c>
      <c r="AF62" s="288"/>
      <c r="AG62" s="288"/>
      <c r="AH62" s="288"/>
      <c r="AI62" s="288"/>
      <c r="AJ62" s="288"/>
      <c r="AK62" s="288"/>
      <c r="AL62" s="288"/>
      <c r="AM62" s="288"/>
      <c r="AN62" s="289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79" ht="25.5" customHeight="1" x14ac:dyDescent="0.2">
      <c r="A63" s="110">
        <v>1</v>
      </c>
      <c r="B63" s="111"/>
      <c r="C63" s="111"/>
      <c r="D63" s="111"/>
      <c r="E63" s="111"/>
      <c r="F63" s="112"/>
      <c r="G63" s="126" t="s">
        <v>317</v>
      </c>
      <c r="H63" s="127"/>
      <c r="I63" s="127"/>
      <c r="J63" s="127"/>
      <c r="K63" s="127"/>
      <c r="L63" s="128"/>
      <c r="M63" s="113" t="s">
        <v>107</v>
      </c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4"/>
      <c r="Z63" s="116" t="s">
        <v>79</v>
      </c>
      <c r="AA63" s="116"/>
      <c r="AB63" s="116"/>
      <c r="AC63" s="116"/>
      <c r="AD63" s="116"/>
      <c r="AE63" s="113" t="s">
        <v>108</v>
      </c>
      <c r="AF63" s="173"/>
      <c r="AG63" s="173"/>
      <c r="AH63" s="173"/>
      <c r="AI63" s="173"/>
      <c r="AJ63" s="173"/>
      <c r="AK63" s="173"/>
      <c r="AL63" s="173"/>
      <c r="AM63" s="173"/>
      <c r="AN63" s="174"/>
      <c r="AO63" s="196">
        <v>420</v>
      </c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</row>
    <row r="64" spans="1:79" s="34" customFormat="1" ht="25.5" customHeight="1" x14ac:dyDescent="0.2">
      <c r="A64" s="110">
        <v>2</v>
      </c>
      <c r="B64" s="111"/>
      <c r="C64" s="111"/>
      <c r="D64" s="111"/>
      <c r="E64" s="111"/>
      <c r="F64" s="112"/>
      <c r="G64" s="126" t="s">
        <v>317</v>
      </c>
      <c r="H64" s="127"/>
      <c r="I64" s="127"/>
      <c r="J64" s="127"/>
      <c r="K64" s="127"/>
      <c r="L64" s="128"/>
      <c r="M64" s="113" t="s">
        <v>169</v>
      </c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4"/>
      <c r="Z64" s="116" t="s">
        <v>79</v>
      </c>
      <c r="AA64" s="116"/>
      <c r="AB64" s="116"/>
      <c r="AC64" s="116"/>
      <c r="AD64" s="116"/>
      <c r="AE64" s="113" t="s">
        <v>119</v>
      </c>
      <c r="AF64" s="173"/>
      <c r="AG64" s="173"/>
      <c r="AH64" s="173"/>
      <c r="AI64" s="173"/>
      <c r="AJ64" s="173"/>
      <c r="AK64" s="173"/>
      <c r="AL64" s="173"/>
      <c r="AM64" s="173"/>
      <c r="AN64" s="174"/>
      <c r="AO64" s="196">
        <v>250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</row>
    <row r="65" spans="1:65" ht="13.5" customHeight="1" x14ac:dyDescent="0.2">
      <c r="A65" s="138">
        <v>3</v>
      </c>
      <c r="B65" s="138"/>
      <c r="C65" s="138"/>
      <c r="D65" s="138"/>
      <c r="E65" s="138"/>
      <c r="F65" s="138"/>
      <c r="G65" s="120" t="s">
        <v>317</v>
      </c>
      <c r="H65" s="121"/>
      <c r="I65" s="121"/>
      <c r="J65" s="121"/>
      <c r="K65" s="121"/>
      <c r="L65" s="122"/>
      <c r="M65" s="104" t="s">
        <v>89</v>
      </c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 t="s">
        <v>75</v>
      </c>
      <c r="AA65" s="107"/>
      <c r="AB65" s="107"/>
      <c r="AC65" s="107"/>
      <c r="AD65" s="107"/>
      <c r="AE65" s="282" t="s">
        <v>75</v>
      </c>
      <c r="AF65" s="283"/>
      <c r="AG65" s="283"/>
      <c r="AH65" s="283"/>
      <c r="AI65" s="283"/>
      <c r="AJ65" s="283"/>
      <c r="AK65" s="283"/>
      <c r="AL65" s="283"/>
      <c r="AM65" s="283"/>
      <c r="AN65" s="284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39" customHeight="1" x14ac:dyDescent="0.2">
      <c r="A66" s="160">
        <v>1</v>
      </c>
      <c r="B66" s="160"/>
      <c r="C66" s="160"/>
      <c r="D66" s="160"/>
      <c r="E66" s="160"/>
      <c r="F66" s="160"/>
      <c r="G66" s="126" t="s">
        <v>317</v>
      </c>
      <c r="H66" s="127"/>
      <c r="I66" s="127"/>
      <c r="J66" s="127"/>
      <c r="K66" s="127"/>
      <c r="L66" s="128"/>
      <c r="M66" s="113" t="s">
        <v>170</v>
      </c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4"/>
      <c r="Z66" s="116" t="s">
        <v>79</v>
      </c>
      <c r="AA66" s="116"/>
      <c r="AB66" s="116"/>
      <c r="AC66" s="116"/>
      <c r="AD66" s="116"/>
      <c r="AE66" s="113" t="s">
        <v>110</v>
      </c>
      <c r="AF66" s="173"/>
      <c r="AG66" s="173"/>
      <c r="AH66" s="173"/>
      <c r="AI66" s="173"/>
      <c r="AJ66" s="173"/>
      <c r="AK66" s="173"/>
      <c r="AL66" s="173"/>
      <c r="AM66" s="173"/>
      <c r="AN66" s="174"/>
      <c r="AO66" s="196">
        <f>AO63/AO61</f>
        <v>140</v>
      </c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</row>
    <row r="67" spans="1:65" s="34" customFormat="1" ht="38.25" customHeight="1" x14ac:dyDescent="0.2">
      <c r="A67" s="160">
        <v>2</v>
      </c>
      <c r="B67" s="160"/>
      <c r="C67" s="160"/>
      <c r="D67" s="160"/>
      <c r="E67" s="160"/>
      <c r="F67" s="160"/>
      <c r="G67" s="126" t="s">
        <v>317</v>
      </c>
      <c r="H67" s="127"/>
      <c r="I67" s="127"/>
      <c r="J67" s="127"/>
      <c r="K67" s="127"/>
      <c r="L67" s="128"/>
      <c r="M67" s="113" t="s">
        <v>109</v>
      </c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4"/>
      <c r="Z67" s="116" t="s">
        <v>79</v>
      </c>
      <c r="AA67" s="116"/>
      <c r="AB67" s="116"/>
      <c r="AC67" s="116"/>
      <c r="AD67" s="116"/>
      <c r="AE67" s="113" t="s">
        <v>110</v>
      </c>
      <c r="AF67" s="173"/>
      <c r="AG67" s="173"/>
      <c r="AH67" s="173"/>
      <c r="AI67" s="173"/>
      <c r="AJ67" s="173"/>
      <c r="AK67" s="173"/>
      <c r="AL67" s="173"/>
      <c r="AM67" s="173"/>
      <c r="AN67" s="174"/>
      <c r="AO67" s="196">
        <f>AO64/AO61</f>
        <v>83.333333333333329</v>
      </c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</row>
    <row r="68" spans="1:65" ht="13.5" customHeight="1" x14ac:dyDescent="0.2">
      <c r="A68" s="110">
        <v>3</v>
      </c>
      <c r="B68" s="111"/>
      <c r="C68" s="111"/>
      <c r="D68" s="111"/>
      <c r="E68" s="111"/>
      <c r="F68" s="112"/>
      <c r="G68" s="256" t="s">
        <v>317</v>
      </c>
      <c r="H68" s="257"/>
      <c r="I68" s="257"/>
      <c r="J68" s="257"/>
      <c r="K68" s="257"/>
      <c r="L68" s="258"/>
      <c r="M68" s="139" t="s">
        <v>111</v>
      </c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26" t="s">
        <v>91</v>
      </c>
      <c r="AA68" s="127"/>
      <c r="AB68" s="127"/>
      <c r="AC68" s="127"/>
      <c r="AD68" s="128"/>
      <c r="AE68" s="113" t="s">
        <v>113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129">
        <f>AC41/AO61</f>
        <v>286.09333333333331</v>
      </c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1"/>
    </row>
    <row r="69" spans="1:65" ht="15" customHeight="1" x14ac:dyDescent="0.2">
      <c r="A69" s="98">
        <v>4</v>
      </c>
      <c r="B69" s="99"/>
      <c r="C69" s="99"/>
      <c r="D69" s="99"/>
      <c r="E69" s="99"/>
      <c r="F69" s="100"/>
      <c r="G69" s="126"/>
      <c r="H69" s="127"/>
      <c r="I69" s="127"/>
      <c r="J69" s="127"/>
      <c r="K69" s="127"/>
      <c r="L69" s="128"/>
      <c r="M69" s="104" t="s">
        <v>94</v>
      </c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6"/>
      <c r="Z69" s="126"/>
      <c r="AA69" s="127"/>
      <c r="AB69" s="127"/>
      <c r="AC69" s="127"/>
      <c r="AD69" s="128"/>
      <c r="AE69" s="139"/>
      <c r="AF69" s="140"/>
      <c r="AG69" s="140"/>
      <c r="AH69" s="140"/>
      <c r="AI69" s="140"/>
      <c r="AJ69" s="140"/>
      <c r="AK69" s="140"/>
      <c r="AL69" s="140"/>
      <c r="AM69" s="140"/>
      <c r="AN69" s="141"/>
      <c r="AO69" s="129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1"/>
    </row>
    <row r="70" spans="1:65" s="6" customFormat="1" ht="42" customHeight="1" x14ac:dyDescent="0.2">
      <c r="A70" s="110">
        <v>1</v>
      </c>
      <c r="B70" s="111"/>
      <c r="C70" s="111"/>
      <c r="D70" s="111"/>
      <c r="E70" s="111"/>
      <c r="F70" s="112"/>
      <c r="G70" s="126" t="s">
        <v>317</v>
      </c>
      <c r="H70" s="127"/>
      <c r="I70" s="127"/>
      <c r="J70" s="127"/>
      <c r="K70" s="127"/>
      <c r="L70" s="128"/>
      <c r="M70" s="113" t="s">
        <v>114</v>
      </c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16" t="s">
        <v>115</v>
      </c>
      <c r="AA70" s="116"/>
      <c r="AB70" s="116"/>
      <c r="AC70" s="116"/>
      <c r="AD70" s="116"/>
      <c r="AE70" s="137" t="s">
        <v>116</v>
      </c>
      <c r="AF70" s="137"/>
      <c r="AG70" s="137"/>
      <c r="AH70" s="137"/>
      <c r="AI70" s="137"/>
      <c r="AJ70" s="137"/>
      <c r="AK70" s="137"/>
      <c r="AL70" s="137"/>
      <c r="AM70" s="137"/>
      <c r="AN70" s="137"/>
      <c r="AO70" s="116" t="s">
        <v>117</v>
      </c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36" customFormat="1" ht="39" customHeight="1" x14ac:dyDescent="0.2">
      <c r="A71" s="110">
        <v>2</v>
      </c>
      <c r="B71" s="111"/>
      <c r="C71" s="111"/>
      <c r="D71" s="111"/>
      <c r="E71" s="111"/>
      <c r="F71" s="112"/>
      <c r="G71" s="126" t="s">
        <v>317</v>
      </c>
      <c r="H71" s="127"/>
      <c r="I71" s="127"/>
      <c r="J71" s="127"/>
      <c r="K71" s="127"/>
      <c r="L71" s="128"/>
      <c r="M71" s="113" t="s">
        <v>171</v>
      </c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16" t="s">
        <v>115</v>
      </c>
      <c r="AA71" s="116"/>
      <c r="AB71" s="116"/>
      <c r="AC71" s="116"/>
      <c r="AD71" s="116"/>
      <c r="AE71" s="137" t="s">
        <v>172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16" t="s">
        <v>117</v>
      </c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5" s="52" customFormat="1" ht="13.5" customHeight="1" x14ac:dyDescent="0.2">
      <c r="A72" s="157"/>
      <c r="B72" s="157"/>
      <c r="C72" s="157"/>
      <c r="D72" s="157"/>
      <c r="E72" s="157"/>
      <c r="F72" s="157"/>
      <c r="G72" s="120" t="s">
        <v>317</v>
      </c>
      <c r="H72" s="121"/>
      <c r="I72" s="121"/>
      <c r="J72" s="121"/>
      <c r="K72" s="121"/>
      <c r="L72" s="122"/>
      <c r="M72" s="104" t="s">
        <v>105</v>
      </c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7" t="s">
        <v>75</v>
      </c>
      <c r="AA72" s="107"/>
      <c r="AB72" s="107"/>
      <c r="AC72" s="107"/>
      <c r="AD72" s="107"/>
      <c r="AE72" s="108" t="s">
        <v>75</v>
      </c>
      <c r="AF72" s="108"/>
      <c r="AG72" s="108"/>
      <c r="AH72" s="108"/>
      <c r="AI72" s="108"/>
      <c r="AJ72" s="108"/>
      <c r="AK72" s="108"/>
      <c r="AL72" s="108"/>
      <c r="AM72" s="108"/>
      <c r="AN72" s="108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47"/>
      <c r="BE72" s="47"/>
      <c r="BF72" s="47"/>
      <c r="BG72" s="47"/>
      <c r="BH72" s="47"/>
      <c r="BI72" s="47"/>
      <c r="BJ72" s="47"/>
      <c r="BK72" s="47"/>
      <c r="BL72" s="47"/>
      <c r="BM72" s="47"/>
    </row>
    <row r="73" spans="1:65" ht="12.75" customHeight="1" x14ac:dyDescent="0.2">
      <c r="A73" s="138">
        <v>1</v>
      </c>
      <c r="B73" s="138"/>
      <c r="C73" s="138"/>
      <c r="D73" s="138"/>
      <c r="E73" s="138"/>
      <c r="F73" s="138"/>
      <c r="G73" s="126"/>
      <c r="H73" s="127"/>
      <c r="I73" s="127"/>
      <c r="J73" s="127"/>
      <c r="K73" s="127"/>
      <c r="L73" s="128"/>
      <c r="M73" s="104" t="s">
        <v>77</v>
      </c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7"/>
      <c r="AA73" s="107"/>
      <c r="AB73" s="107"/>
      <c r="AC73" s="107"/>
      <c r="AD73" s="107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</row>
    <row r="74" spans="1:65" ht="27.75" customHeight="1" x14ac:dyDescent="0.2">
      <c r="A74" s="160">
        <v>1</v>
      </c>
      <c r="B74" s="160"/>
      <c r="C74" s="160"/>
      <c r="D74" s="160"/>
      <c r="E74" s="160"/>
      <c r="F74" s="160"/>
      <c r="G74" s="126" t="s">
        <v>317</v>
      </c>
      <c r="H74" s="127"/>
      <c r="I74" s="127"/>
      <c r="J74" s="127"/>
      <c r="K74" s="127"/>
      <c r="L74" s="128"/>
      <c r="M74" s="113" t="s">
        <v>118</v>
      </c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4"/>
      <c r="Z74" s="116" t="s">
        <v>91</v>
      </c>
      <c r="AA74" s="116"/>
      <c r="AB74" s="116"/>
      <c r="AC74" s="116"/>
      <c r="AD74" s="116"/>
      <c r="AE74" s="137" t="s">
        <v>372</v>
      </c>
      <c r="AF74" s="137"/>
      <c r="AG74" s="137"/>
      <c r="AH74" s="137"/>
      <c r="AI74" s="137"/>
      <c r="AJ74" s="137"/>
      <c r="AK74" s="137"/>
      <c r="AL74" s="137"/>
      <c r="AM74" s="137"/>
      <c r="AN74" s="137"/>
      <c r="AO74" s="159">
        <f>AO75+AO76+AO77</f>
        <v>17.400000000000002</v>
      </c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</row>
    <row r="75" spans="1:65" s="6" customFormat="1" ht="12.75" customHeight="1" x14ac:dyDescent="0.2">
      <c r="A75" s="160">
        <v>2</v>
      </c>
      <c r="B75" s="160"/>
      <c r="C75" s="160"/>
      <c r="D75" s="160"/>
      <c r="E75" s="160"/>
      <c r="F75" s="160"/>
      <c r="G75" s="126" t="s">
        <v>317</v>
      </c>
      <c r="H75" s="127"/>
      <c r="I75" s="127"/>
      <c r="J75" s="127"/>
      <c r="K75" s="127"/>
      <c r="L75" s="128"/>
      <c r="M75" s="113" t="s">
        <v>120</v>
      </c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4"/>
      <c r="Z75" s="116" t="s">
        <v>91</v>
      </c>
      <c r="AA75" s="116"/>
      <c r="AB75" s="116"/>
      <c r="AC75" s="116"/>
      <c r="AD75" s="116"/>
      <c r="AE75" s="137" t="s">
        <v>372</v>
      </c>
      <c r="AF75" s="137"/>
      <c r="AG75" s="137"/>
      <c r="AH75" s="137"/>
      <c r="AI75" s="137"/>
      <c r="AJ75" s="137"/>
      <c r="AK75" s="137"/>
      <c r="AL75" s="137"/>
      <c r="AM75" s="137"/>
      <c r="AN75" s="137"/>
      <c r="AO75" s="159">
        <v>12.56</v>
      </c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3.5" customHeight="1" x14ac:dyDescent="0.2">
      <c r="A76" s="160">
        <v>3</v>
      </c>
      <c r="B76" s="160"/>
      <c r="C76" s="160"/>
      <c r="D76" s="160"/>
      <c r="E76" s="160"/>
      <c r="F76" s="160"/>
      <c r="G76" s="126" t="s">
        <v>317</v>
      </c>
      <c r="H76" s="127"/>
      <c r="I76" s="127"/>
      <c r="J76" s="127"/>
      <c r="K76" s="127"/>
      <c r="L76" s="128"/>
      <c r="M76" s="113" t="s">
        <v>121</v>
      </c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4"/>
      <c r="Z76" s="116" t="s">
        <v>91</v>
      </c>
      <c r="AA76" s="116"/>
      <c r="AB76" s="116"/>
      <c r="AC76" s="116"/>
      <c r="AD76" s="116"/>
      <c r="AE76" s="137" t="s">
        <v>372</v>
      </c>
      <c r="AF76" s="137"/>
      <c r="AG76" s="137"/>
      <c r="AH76" s="137"/>
      <c r="AI76" s="137"/>
      <c r="AJ76" s="137"/>
      <c r="AK76" s="137"/>
      <c r="AL76" s="137"/>
      <c r="AM76" s="137"/>
      <c r="AN76" s="137"/>
      <c r="AO76" s="159">
        <v>0.22</v>
      </c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</row>
    <row r="77" spans="1:65" ht="12.75" customHeight="1" x14ac:dyDescent="0.2">
      <c r="A77" s="160">
        <v>4</v>
      </c>
      <c r="B77" s="160"/>
      <c r="C77" s="160"/>
      <c r="D77" s="160"/>
      <c r="E77" s="160"/>
      <c r="F77" s="160"/>
      <c r="G77" s="126" t="s">
        <v>317</v>
      </c>
      <c r="H77" s="127"/>
      <c r="I77" s="127"/>
      <c r="J77" s="127"/>
      <c r="K77" s="127"/>
      <c r="L77" s="128"/>
      <c r="M77" s="113" t="s">
        <v>122</v>
      </c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4"/>
      <c r="Z77" s="116" t="s">
        <v>91</v>
      </c>
      <c r="AA77" s="116"/>
      <c r="AB77" s="116"/>
      <c r="AC77" s="116"/>
      <c r="AD77" s="116"/>
      <c r="AE77" s="137" t="s">
        <v>372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59">
        <v>4.62</v>
      </c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</row>
    <row r="78" spans="1:65" s="6" customFormat="1" ht="12.75" customHeight="1" x14ac:dyDescent="0.2">
      <c r="A78" s="110">
        <v>5</v>
      </c>
      <c r="B78" s="111"/>
      <c r="C78" s="111"/>
      <c r="D78" s="111"/>
      <c r="E78" s="111"/>
      <c r="F78" s="112"/>
      <c r="G78" s="126" t="s">
        <v>317</v>
      </c>
      <c r="H78" s="127"/>
      <c r="I78" s="127"/>
      <c r="J78" s="127"/>
      <c r="K78" s="127"/>
      <c r="L78" s="128"/>
      <c r="M78" s="113" t="s">
        <v>123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26" t="s">
        <v>124</v>
      </c>
      <c r="AA78" s="127"/>
      <c r="AB78" s="127"/>
      <c r="AC78" s="127"/>
      <c r="AD78" s="128"/>
      <c r="AE78" s="137" t="s">
        <v>261</v>
      </c>
      <c r="AF78" s="137"/>
      <c r="AG78" s="137"/>
      <c r="AH78" s="137"/>
      <c r="AI78" s="137"/>
      <c r="AJ78" s="137"/>
      <c r="AK78" s="137"/>
      <c r="AL78" s="137"/>
      <c r="AM78" s="137"/>
      <c r="AN78" s="137"/>
      <c r="AO78" s="142">
        <v>33.700000000000003</v>
      </c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4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 customHeight="1" x14ac:dyDescent="0.2">
      <c r="A79" s="110">
        <v>6</v>
      </c>
      <c r="B79" s="111"/>
      <c r="C79" s="111"/>
      <c r="D79" s="111"/>
      <c r="E79" s="111"/>
      <c r="F79" s="112"/>
      <c r="G79" s="126" t="s">
        <v>317</v>
      </c>
      <c r="H79" s="127"/>
      <c r="I79" s="127"/>
      <c r="J79" s="127"/>
      <c r="K79" s="127"/>
      <c r="L79" s="128"/>
      <c r="M79" s="113" t="s">
        <v>125</v>
      </c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126" t="s">
        <v>124</v>
      </c>
      <c r="AA79" s="127"/>
      <c r="AB79" s="127"/>
      <c r="AC79" s="127"/>
      <c r="AD79" s="128"/>
      <c r="AE79" s="137" t="s">
        <v>261</v>
      </c>
      <c r="AF79" s="137"/>
      <c r="AG79" s="137"/>
      <c r="AH79" s="137"/>
      <c r="AI79" s="137"/>
      <c r="AJ79" s="137"/>
      <c r="AK79" s="137"/>
      <c r="AL79" s="137"/>
      <c r="AM79" s="137"/>
      <c r="AN79" s="137"/>
      <c r="AO79" s="142">
        <v>33.700000000000003</v>
      </c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4"/>
    </row>
    <row r="80" spans="1:65" ht="12.75" customHeight="1" x14ac:dyDescent="0.2">
      <c r="A80" s="98">
        <v>2</v>
      </c>
      <c r="B80" s="99"/>
      <c r="C80" s="99"/>
      <c r="D80" s="99"/>
      <c r="E80" s="99"/>
      <c r="F80" s="100"/>
      <c r="G80" s="126" t="s">
        <v>317</v>
      </c>
      <c r="H80" s="127"/>
      <c r="I80" s="127"/>
      <c r="J80" s="127"/>
      <c r="K80" s="127"/>
      <c r="L80" s="128"/>
      <c r="M80" s="104" t="s">
        <v>85</v>
      </c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107"/>
      <c r="AA80" s="107"/>
      <c r="AB80" s="107"/>
      <c r="AC80" s="107"/>
      <c r="AD80" s="10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</row>
    <row r="81" spans="1:65" ht="28.5" customHeight="1" x14ac:dyDescent="0.2">
      <c r="A81" s="160">
        <v>1</v>
      </c>
      <c r="B81" s="160"/>
      <c r="C81" s="160"/>
      <c r="D81" s="160"/>
      <c r="E81" s="160"/>
      <c r="F81" s="160"/>
      <c r="G81" s="126" t="s">
        <v>317</v>
      </c>
      <c r="H81" s="127"/>
      <c r="I81" s="127"/>
      <c r="J81" s="127"/>
      <c r="K81" s="127"/>
      <c r="L81" s="128"/>
      <c r="M81" s="113" t="s">
        <v>260</v>
      </c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4"/>
      <c r="Z81" s="116" t="s">
        <v>126</v>
      </c>
      <c r="AA81" s="116"/>
      <c r="AB81" s="116"/>
      <c r="AC81" s="116"/>
      <c r="AD81" s="116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</row>
    <row r="82" spans="1:65" ht="12.75" customHeight="1" x14ac:dyDescent="0.2">
      <c r="A82" s="110">
        <v>2</v>
      </c>
      <c r="B82" s="111"/>
      <c r="C82" s="111"/>
      <c r="D82" s="111"/>
      <c r="E82" s="111"/>
      <c r="F82" s="112"/>
      <c r="G82" s="126" t="s">
        <v>317</v>
      </c>
      <c r="H82" s="127"/>
      <c r="I82" s="127"/>
      <c r="J82" s="127"/>
      <c r="K82" s="127"/>
      <c r="L82" s="128"/>
      <c r="M82" s="113" t="s">
        <v>120</v>
      </c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4"/>
      <c r="Z82" s="126" t="s">
        <v>127</v>
      </c>
      <c r="AA82" s="127"/>
      <c r="AB82" s="127"/>
      <c r="AC82" s="127"/>
      <c r="AD82" s="128"/>
      <c r="AE82" s="137" t="s">
        <v>262</v>
      </c>
      <c r="AF82" s="137"/>
      <c r="AG82" s="137"/>
      <c r="AH82" s="137"/>
      <c r="AI82" s="137"/>
      <c r="AJ82" s="137"/>
      <c r="AK82" s="137"/>
      <c r="AL82" s="137"/>
      <c r="AM82" s="137"/>
      <c r="AN82" s="137"/>
      <c r="AO82" s="129">
        <v>6.09</v>
      </c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1"/>
    </row>
    <row r="83" spans="1:65" ht="12.75" customHeight="1" x14ac:dyDescent="0.2">
      <c r="A83" s="160">
        <v>3</v>
      </c>
      <c r="B83" s="160"/>
      <c r="C83" s="160"/>
      <c r="D83" s="160"/>
      <c r="E83" s="160"/>
      <c r="F83" s="160"/>
      <c r="G83" s="126" t="s">
        <v>317</v>
      </c>
      <c r="H83" s="127"/>
      <c r="I83" s="127"/>
      <c r="J83" s="127"/>
      <c r="K83" s="127"/>
      <c r="L83" s="128"/>
      <c r="M83" s="113" t="s">
        <v>121</v>
      </c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4"/>
      <c r="Z83" s="116" t="s">
        <v>128</v>
      </c>
      <c r="AA83" s="116"/>
      <c r="AB83" s="116"/>
      <c r="AC83" s="116"/>
      <c r="AD83" s="116"/>
      <c r="AE83" s="137" t="s">
        <v>262</v>
      </c>
      <c r="AF83" s="137"/>
      <c r="AG83" s="137"/>
      <c r="AH83" s="137"/>
      <c r="AI83" s="137"/>
      <c r="AJ83" s="137"/>
      <c r="AK83" s="137"/>
      <c r="AL83" s="137"/>
      <c r="AM83" s="137"/>
      <c r="AN83" s="137"/>
      <c r="AO83" s="196">
        <v>21.85</v>
      </c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</row>
    <row r="84" spans="1:65" ht="12.75" customHeight="1" x14ac:dyDescent="0.2">
      <c r="A84" s="160">
        <v>4</v>
      </c>
      <c r="B84" s="160"/>
      <c r="C84" s="160"/>
      <c r="D84" s="160"/>
      <c r="E84" s="160"/>
      <c r="F84" s="160"/>
      <c r="G84" s="126" t="s">
        <v>317</v>
      </c>
      <c r="H84" s="127"/>
      <c r="I84" s="127"/>
      <c r="J84" s="127"/>
      <c r="K84" s="127"/>
      <c r="L84" s="128"/>
      <c r="M84" s="113" t="s">
        <v>122</v>
      </c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4"/>
      <c r="Z84" s="116" t="s">
        <v>129</v>
      </c>
      <c r="AA84" s="116"/>
      <c r="AB84" s="116"/>
      <c r="AC84" s="116"/>
      <c r="AD84" s="116"/>
      <c r="AE84" s="137" t="s">
        <v>262</v>
      </c>
      <c r="AF84" s="137"/>
      <c r="AG84" s="137"/>
      <c r="AH84" s="137"/>
      <c r="AI84" s="137"/>
      <c r="AJ84" s="137"/>
      <c r="AK84" s="137"/>
      <c r="AL84" s="137"/>
      <c r="AM84" s="137"/>
      <c r="AN84" s="137"/>
      <c r="AO84" s="196">
        <v>1505.89</v>
      </c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</row>
    <row r="85" spans="1:65" ht="12.75" customHeight="1" x14ac:dyDescent="0.2">
      <c r="A85" s="98">
        <v>3</v>
      </c>
      <c r="B85" s="99"/>
      <c r="C85" s="99"/>
      <c r="D85" s="99"/>
      <c r="E85" s="99"/>
      <c r="F85" s="100"/>
      <c r="G85" s="126" t="s">
        <v>317</v>
      </c>
      <c r="H85" s="127"/>
      <c r="I85" s="127"/>
      <c r="J85" s="127"/>
      <c r="K85" s="127"/>
      <c r="L85" s="128"/>
      <c r="M85" s="104" t="s">
        <v>89</v>
      </c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7"/>
      <c r="AA85" s="107"/>
      <c r="AB85" s="107"/>
      <c r="AC85" s="107"/>
      <c r="AD85" s="107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</row>
    <row r="86" spans="1:65" ht="25.5" customHeight="1" x14ac:dyDescent="0.2">
      <c r="A86" s="160">
        <v>1</v>
      </c>
      <c r="B86" s="160"/>
      <c r="C86" s="160"/>
      <c r="D86" s="160"/>
      <c r="E86" s="160"/>
      <c r="F86" s="160"/>
      <c r="G86" s="126" t="s">
        <v>317</v>
      </c>
      <c r="H86" s="127"/>
      <c r="I86" s="127"/>
      <c r="J86" s="127"/>
      <c r="K86" s="127"/>
      <c r="L86" s="128"/>
      <c r="M86" s="113" t="s">
        <v>130</v>
      </c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4"/>
      <c r="Z86" s="116" t="s">
        <v>126</v>
      </c>
      <c r="AA86" s="116"/>
      <c r="AB86" s="116"/>
      <c r="AC86" s="116"/>
      <c r="AD86" s="116"/>
      <c r="AE86" s="113" t="s">
        <v>131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</row>
    <row r="87" spans="1:65" ht="12.75" customHeight="1" x14ac:dyDescent="0.2">
      <c r="A87" s="160">
        <v>2</v>
      </c>
      <c r="B87" s="160"/>
      <c r="C87" s="160"/>
      <c r="D87" s="160"/>
      <c r="E87" s="160"/>
      <c r="F87" s="160"/>
      <c r="G87" s="126"/>
      <c r="H87" s="127"/>
      <c r="I87" s="127"/>
      <c r="J87" s="127"/>
      <c r="K87" s="127"/>
      <c r="L87" s="128"/>
      <c r="M87" s="113" t="s">
        <v>120</v>
      </c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4"/>
      <c r="Z87" s="137" t="s">
        <v>132</v>
      </c>
      <c r="AA87" s="137"/>
      <c r="AB87" s="137"/>
      <c r="AC87" s="137"/>
      <c r="AD87" s="137"/>
      <c r="AE87" s="113" t="s">
        <v>131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159">
        <f>AO82/AO75</f>
        <v>0.48487261146496813</v>
      </c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</row>
    <row r="88" spans="1:65" ht="12.75" customHeight="1" x14ac:dyDescent="0.2">
      <c r="A88" s="160">
        <v>3</v>
      </c>
      <c r="B88" s="160"/>
      <c r="C88" s="160"/>
      <c r="D88" s="160"/>
      <c r="E88" s="160"/>
      <c r="F88" s="160"/>
      <c r="G88" s="126" t="s">
        <v>317</v>
      </c>
      <c r="H88" s="127"/>
      <c r="I88" s="127"/>
      <c r="J88" s="127"/>
      <c r="K88" s="127"/>
      <c r="L88" s="128"/>
      <c r="M88" s="113" t="s">
        <v>121</v>
      </c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4"/>
      <c r="Z88" s="137" t="s">
        <v>133</v>
      </c>
      <c r="AA88" s="137"/>
      <c r="AB88" s="137"/>
      <c r="AC88" s="137"/>
      <c r="AD88" s="137"/>
      <c r="AE88" s="113" t="s">
        <v>131</v>
      </c>
      <c r="AF88" s="114"/>
      <c r="AG88" s="114"/>
      <c r="AH88" s="114"/>
      <c r="AI88" s="114"/>
      <c r="AJ88" s="114"/>
      <c r="AK88" s="114"/>
      <c r="AL88" s="114"/>
      <c r="AM88" s="114"/>
      <c r="AN88" s="115"/>
      <c r="AO88" s="159">
        <f>AO83/AO78</f>
        <v>0.64836795252225521</v>
      </c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</row>
    <row r="89" spans="1:65" ht="12.75" customHeight="1" x14ac:dyDescent="0.2">
      <c r="A89" s="160">
        <v>4</v>
      </c>
      <c r="B89" s="160"/>
      <c r="C89" s="160"/>
      <c r="D89" s="160"/>
      <c r="E89" s="160"/>
      <c r="F89" s="160"/>
      <c r="G89" s="126" t="s">
        <v>317</v>
      </c>
      <c r="H89" s="127"/>
      <c r="I89" s="127"/>
      <c r="J89" s="127"/>
      <c r="K89" s="127"/>
      <c r="L89" s="128"/>
      <c r="M89" s="113" t="s">
        <v>122</v>
      </c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4"/>
      <c r="Z89" s="137" t="s">
        <v>134</v>
      </c>
      <c r="AA89" s="137"/>
      <c r="AB89" s="137"/>
      <c r="AC89" s="137"/>
      <c r="AD89" s="137"/>
      <c r="AE89" s="113" t="s">
        <v>131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196">
        <f>AO84/AO79</f>
        <v>44.685163204747774</v>
      </c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</row>
    <row r="90" spans="1:65" ht="12.75" customHeight="1" x14ac:dyDescent="0.2">
      <c r="A90" s="98">
        <v>4</v>
      </c>
      <c r="B90" s="99"/>
      <c r="C90" s="99"/>
      <c r="D90" s="99"/>
      <c r="E90" s="99"/>
      <c r="F90" s="100"/>
      <c r="G90" s="126" t="s">
        <v>317</v>
      </c>
      <c r="H90" s="127"/>
      <c r="I90" s="127"/>
      <c r="J90" s="127"/>
      <c r="K90" s="127"/>
      <c r="L90" s="128"/>
      <c r="M90" s="104" t="s">
        <v>94</v>
      </c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107"/>
      <c r="AA90" s="107"/>
      <c r="AB90" s="107"/>
      <c r="AC90" s="107"/>
      <c r="AD90" s="107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</row>
    <row r="91" spans="1:65" ht="24.75" customHeight="1" x14ac:dyDescent="0.2">
      <c r="A91" s="160">
        <v>1</v>
      </c>
      <c r="B91" s="160"/>
      <c r="C91" s="160"/>
      <c r="D91" s="160"/>
      <c r="E91" s="160"/>
      <c r="F91" s="160"/>
      <c r="G91" s="126" t="s">
        <v>317</v>
      </c>
      <c r="H91" s="127"/>
      <c r="I91" s="127"/>
      <c r="J91" s="127"/>
      <c r="K91" s="127"/>
      <c r="L91" s="128"/>
      <c r="M91" s="113" t="s">
        <v>135</v>
      </c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4"/>
      <c r="Z91" s="116" t="s">
        <v>115</v>
      </c>
      <c r="AA91" s="116"/>
      <c r="AB91" s="116"/>
      <c r="AC91" s="116"/>
      <c r="AD91" s="116"/>
      <c r="AE91" s="113" t="s">
        <v>131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</row>
    <row r="92" spans="1:65" ht="12.75" customHeight="1" x14ac:dyDescent="0.2">
      <c r="A92" s="160">
        <v>2</v>
      </c>
      <c r="B92" s="160"/>
      <c r="C92" s="160"/>
      <c r="D92" s="160"/>
      <c r="E92" s="160"/>
      <c r="F92" s="160"/>
      <c r="G92" s="126" t="s">
        <v>317</v>
      </c>
      <c r="H92" s="127"/>
      <c r="I92" s="127"/>
      <c r="J92" s="127"/>
      <c r="K92" s="127"/>
      <c r="L92" s="128"/>
      <c r="M92" s="113" t="s">
        <v>120</v>
      </c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4"/>
      <c r="Z92" s="116" t="s">
        <v>115</v>
      </c>
      <c r="AA92" s="116"/>
      <c r="AB92" s="116"/>
      <c r="AC92" s="116"/>
      <c r="AD92" s="116"/>
      <c r="AE92" s="113" t="s">
        <v>131</v>
      </c>
      <c r="AF92" s="114"/>
      <c r="AG92" s="114"/>
      <c r="AH92" s="114"/>
      <c r="AI92" s="114"/>
      <c r="AJ92" s="114"/>
      <c r="AK92" s="114"/>
      <c r="AL92" s="114"/>
      <c r="AM92" s="114"/>
      <c r="AN92" s="115"/>
      <c r="AO92" s="159">
        <v>1</v>
      </c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</row>
    <row r="93" spans="1:65" ht="12.75" customHeight="1" x14ac:dyDescent="0.2">
      <c r="A93" s="160">
        <v>3</v>
      </c>
      <c r="B93" s="160"/>
      <c r="C93" s="160"/>
      <c r="D93" s="160"/>
      <c r="E93" s="160"/>
      <c r="F93" s="160"/>
      <c r="G93" s="126" t="s">
        <v>317</v>
      </c>
      <c r="H93" s="127"/>
      <c r="I93" s="127"/>
      <c r="J93" s="127"/>
      <c r="K93" s="127"/>
      <c r="L93" s="128"/>
      <c r="M93" s="113" t="s">
        <v>121</v>
      </c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4"/>
      <c r="Z93" s="116" t="s">
        <v>115</v>
      </c>
      <c r="AA93" s="116"/>
      <c r="AB93" s="116"/>
      <c r="AC93" s="116"/>
      <c r="AD93" s="116"/>
      <c r="AE93" s="113" t="s">
        <v>131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159">
        <v>1</v>
      </c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</row>
    <row r="94" spans="1:65" ht="12.75" customHeight="1" x14ac:dyDescent="0.2">
      <c r="A94" s="160">
        <v>4</v>
      </c>
      <c r="B94" s="160"/>
      <c r="C94" s="160"/>
      <c r="D94" s="160"/>
      <c r="E94" s="160"/>
      <c r="F94" s="160"/>
      <c r="G94" s="126" t="s">
        <v>317</v>
      </c>
      <c r="H94" s="127"/>
      <c r="I94" s="127"/>
      <c r="J94" s="127"/>
      <c r="K94" s="127"/>
      <c r="L94" s="128"/>
      <c r="M94" s="113" t="s">
        <v>122</v>
      </c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4"/>
      <c r="Z94" s="116" t="s">
        <v>115</v>
      </c>
      <c r="AA94" s="116"/>
      <c r="AB94" s="116"/>
      <c r="AC94" s="116"/>
      <c r="AD94" s="116"/>
      <c r="AE94" s="113" t="s">
        <v>131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159">
        <v>1</v>
      </c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</row>
    <row r="95" spans="1:65" s="34" customFormat="1" ht="38.25" customHeight="1" x14ac:dyDescent="0.2">
      <c r="A95" s="160">
        <v>5</v>
      </c>
      <c r="B95" s="160"/>
      <c r="C95" s="160"/>
      <c r="D95" s="160"/>
      <c r="E95" s="160"/>
      <c r="F95" s="160"/>
      <c r="G95" s="126" t="s">
        <v>317</v>
      </c>
      <c r="H95" s="127"/>
      <c r="I95" s="127"/>
      <c r="J95" s="127"/>
      <c r="K95" s="127"/>
      <c r="L95" s="128"/>
      <c r="M95" s="113" t="s">
        <v>168</v>
      </c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4"/>
      <c r="Z95" s="116" t="s">
        <v>115</v>
      </c>
      <c r="AA95" s="116"/>
      <c r="AB95" s="116"/>
      <c r="AC95" s="116"/>
      <c r="AD95" s="116"/>
      <c r="AE95" s="197" t="s">
        <v>131</v>
      </c>
      <c r="AF95" s="198"/>
      <c r="AG95" s="198"/>
      <c r="AH95" s="198"/>
      <c r="AI95" s="198"/>
      <c r="AJ95" s="198"/>
      <c r="AK95" s="198"/>
      <c r="AL95" s="198"/>
      <c r="AM95" s="198"/>
      <c r="AN95" s="199"/>
      <c r="AO95" s="159">
        <v>100</v>
      </c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</row>
    <row r="96" spans="1:65" ht="18.75" customHeight="1" x14ac:dyDescent="0.2">
      <c r="A96" s="188" t="s">
        <v>67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</row>
    <row r="97" spans="1:65" ht="15.75" customHeight="1" x14ac:dyDescent="0.2">
      <c r="A97" s="205" t="s">
        <v>98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</row>
    <row r="98" spans="1:65" ht="3" customHeight="1" x14ac:dyDescent="0.2"/>
    <row r="99" spans="1:65" ht="12.75" customHeight="1" x14ac:dyDescent="0.2">
      <c r="A99" s="206" t="s">
        <v>25</v>
      </c>
      <c r="B99" s="207"/>
      <c r="C99" s="207"/>
      <c r="D99" s="204" t="s">
        <v>24</v>
      </c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6" t="s">
        <v>12</v>
      </c>
      <c r="R99" s="207"/>
      <c r="S99" s="207"/>
      <c r="T99" s="210"/>
      <c r="U99" s="204" t="s">
        <v>23</v>
      </c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 t="s">
        <v>35</v>
      </c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 t="s">
        <v>36</v>
      </c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 t="s">
        <v>22</v>
      </c>
      <c r="BF99" s="204"/>
      <c r="BG99" s="204"/>
      <c r="BH99" s="204"/>
      <c r="BI99" s="204"/>
      <c r="BJ99" s="204"/>
      <c r="BK99" s="204"/>
      <c r="BL99" s="204"/>
      <c r="BM99" s="204"/>
    </row>
    <row r="100" spans="1:65" ht="33.75" customHeight="1" x14ac:dyDescent="0.2">
      <c r="A100" s="208"/>
      <c r="B100" s="209"/>
      <c r="C100" s="209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8"/>
      <c r="R100" s="209"/>
      <c r="S100" s="209"/>
      <c r="T100" s="211"/>
      <c r="U100" s="204" t="s">
        <v>18</v>
      </c>
      <c r="V100" s="204"/>
      <c r="W100" s="204"/>
      <c r="X100" s="204"/>
      <c r="Y100" s="204" t="s">
        <v>17</v>
      </c>
      <c r="Z100" s="204"/>
      <c r="AA100" s="204"/>
      <c r="AB100" s="204"/>
      <c r="AC100" s="204" t="s">
        <v>16</v>
      </c>
      <c r="AD100" s="204"/>
      <c r="AE100" s="204"/>
      <c r="AF100" s="204"/>
      <c r="AG100" s="204" t="s">
        <v>18</v>
      </c>
      <c r="AH100" s="204"/>
      <c r="AI100" s="204"/>
      <c r="AJ100" s="204"/>
      <c r="AK100" s="204" t="s">
        <v>17</v>
      </c>
      <c r="AL100" s="204"/>
      <c r="AM100" s="204"/>
      <c r="AN100" s="204"/>
      <c r="AO100" s="204" t="s">
        <v>16</v>
      </c>
      <c r="AP100" s="204"/>
      <c r="AQ100" s="204"/>
      <c r="AR100" s="204"/>
      <c r="AS100" s="204" t="s">
        <v>18</v>
      </c>
      <c r="AT100" s="204"/>
      <c r="AU100" s="204"/>
      <c r="AV100" s="204"/>
      <c r="AW100" s="204" t="s">
        <v>17</v>
      </c>
      <c r="AX100" s="204"/>
      <c r="AY100" s="204"/>
      <c r="AZ100" s="204"/>
      <c r="BA100" s="204" t="s">
        <v>16</v>
      </c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</row>
    <row r="101" spans="1:65" ht="12.75" customHeight="1" x14ac:dyDescent="0.2">
      <c r="A101" s="212">
        <v>1</v>
      </c>
      <c r="B101" s="213"/>
      <c r="C101" s="213"/>
      <c r="D101" s="204">
        <v>2</v>
      </c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12">
        <v>3</v>
      </c>
      <c r="R101" s="213"/>
      <c r="S101" s="213"/>
      <c r="T101" s="214"/>
      <c r="U101" s="204">
        <v>4</v>
      </c>
      <c r="V101" s="204"/>
      <c r="W101" s="204"/>
      <c r="X101" s="204"/>
      <c r="Y101" s="204">
        <v>5</v>
      </c>
      <c r="Z101" s="204"/>
      <c r="AA101" s="204"/>
      <c r="AB101" s="204"/>
      <c r="AC101" s="204">
        <v>6</v>
      </c>
      <c r="AD101" s="204"/>
      <c r="AE101" s="204"/>
      <c r="AF101" s="204"/>
      <c r="AG101" s="204">
        <v>7</v>
      </c>
      <c r="AH101" s="204"/>
      <c r="AI101" s="204"/>
      <c r="AJ101" s="204"/>
      <c r="AK101" s="204">
        <v>8</v>
      </c>
      <c r="AL101" s="204"/>
      <c r="AM101" s="204"/>
      <c r="AN101" s="204"/>
      <c r="AO101" s="204">
        <v>9</v>
      </c>
      <c r="AP101" s="204"/>
      <c r="AQ101" s="204"/>
      <c r="AR101" s="204"/>
      <c r="AS101" s="204">
        <v>10</v>
      </c>
      <c r="AT101" s="204"/>
      <c r="AU101" s="204"/>
      <c r="AV101" s="204"/>
      <c r="AW101" s="204">
        <v>11</v>
      </c>
      <c r="AX101" s="204"/>
      <c r="AY101" s="204"/>
      <c r="AZ101" s="204"/>
      <c r="BA101" s="204">
        <v>12</v>
      </c>
      <c r="BB101" s="204"/>
      <c r="BC101" s="204"/>
      <c r="BD101" s="204"/>
      <c r="BE101" s="204">
        <v>13</v>
      </c>
      <c r="BF101" s="204"/>
      <c r="BG101" s="204"/>
      <c r="BH101" s="204"/>
      <c r="BI101" s="204"/>
      <c r="BJ101" s="204"/>
      <c r="BK101" s="204"/>
      <c r="BL101" s="204"/>
      <c r="BM101" s="204"/>
    </row>
    <row r="102" spans="1:65" ht="12.75" hidden="1" customHeight="1" x14ac:dyDescent="0.2">
      <c r="A102" s="145" t="s">
        <v>61</v>
      </c>
      <c r="B102" s="146"/>
      <c r="C102" s="146"/>
      <c r="D102" s="200" t="s">
        <v>45</v>
      </c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145" t="s">
        <v>43</v>
      </c>
      <c r="R102" s="146"/>
      <c r="S102" s="146"/>
      <c r="T102" s="147"/>
      <c r="U102" s="196" t="s">
        <v>62</v>
      </c>
      <c r="V102" s="196"/>
      <c r="W102" s="196"/>
      <c r="X102" s="196"/>
      <c r="Y102" s="196" t="s">
        <v>63</v>
      </c>
      <c r="Z102" s="196"/>
      <c r="AA102" s="196"/>
      <c r="AB102" s="196"/>
      <c r="AC102" s="196" t="s">
        <v>49</v>
      </c>
      <c r="AD102" s="196"/>
      <c r="AE102" s="196"/>
      <c r="AF102" s="196"/>
      <c r="AG102" s="196" t="s">
        <v>46</v>
      </c>
      <c r="AH102" s="196"/>
      <c r="AI102" s="196"/>
      <c r="AJ102" s="196"/>
      <c r="AK102" s="196" t="s">
        <v>47</v>
      </c>
      <c r="AL102" s="196"/>
      <c r="AM102" s="196"/>
      <c r="AN102" s="196"/>
      <c r="AO102" s="196" t="s">
        <v>49</v>
      </c>
      <c r="AP102" s="196"/>
      <c r="AQ102" s="196"/>
      <c r="AR102" s="196"/>
      <c r="AS102" s="196" t="s">
        <v>64</v>
      </c>
      <c r="AT102" s="196"/>
      <c r="AU102" s="196"/>
      <c r="AV102" s="196"/>
      <c r="AW102" s="196" t="s">
        <v>65</v>
      </c>
      <c r="AX102" s="196"/>
      <c r="AY102" s="196"/>
      <c r="AZ102" s="196"/>
      <c r="BA102" s="196" t="s">
        <v>49</v>
      </c>
      <c r="BB102" s="196"/>
      <c r="BC102" s="196"/>
      <c r="BD102" s="196"/>
      <c r="BE102" s="200" t="s">
        <v>66</v>
      </c>
      <c r="BF102" s="200"/>
      <c r="BG102" s="200"/>
      <c r="BH102" s="200"/>
      <c r="BI102" s="200"/>
      <c r="BJ102" s="200"/>
      <c r="BK102" s="200"/>
      <c r="BL102" s="200"/>
      <c r="BM102" s="200"/>
    </row>
    <row r="103" spans="1:65" ht="12.75" customHeight="1" x14ac:dyDescent="0.2">
      <c r="A103" s="120" t="s">
        <v>75</v>
      </c>
      <c r="B103" s="121"/>
      <c r="C103" s="121"/>
      <c r="D103" s="108" t="s">
        <v>74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201" t="s">
        <v>75</v>
      </c>
      <c r="R103" s="202"/>
      <c r="S103" s="202"/>
      <c r="T103" s="203"/>
      <c r="U103" s="109"/>
      <c r="V103" s="109"/>
      <c r="W103" s="109"/>
      <c r="X103" s="109"/>
      <c r="Y103" s="109"/>
      <c r="Z103" s="109"/>
      <c r="AA103" s="109"/>
      <c r="AB103" s="109"/>
      <c r="AC103" s="109">
        <f>U103+Y103</f>
        <v>0</v>
      </c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>
        <f>AG103+AK103</f>
        <v>0</v>
      </c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>
        <f>AS103+AW103</f>
        <v>0</v>
      </c>
      <c r="BB103" s="109"/>
      <c r="BC103" s="109"/>
      <c r="BD103" s="109"/>
      <c r="BE103" s="108" t="s">
        <v>75</v>
      </c>
      <c r="BF103" s="108"/>
      <c r="BG103" s="108"/>
      <c r="BH103" s="108"/>
      <c r="BI103" s="108"/>
      <c r="BJ103" s="108"/>
      <c r="BK103" s="108"/>
      <c r="BL103" s="108"/>
      <c r="BM103" s="108"/>
    </row>
    <row r="104" spans="1:65" ht="2.25" customHeight="1" x14ac:dyDescent="0.2">
      <c r="A104" s="7"/>
      <c r="B104" s="7"/>
      <c r="C104" s="7"/>
    </row>
    <row r="105" spans="1:65" ht="14.25" customHeight="1" x14ac:dyDescent="0.2">
      <c r="A105" s="193" t="s">
        <v>37</v>
      </c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</row>
    <row r="106" spans="1:65" ht="15" customHeight="1" x14ac:dyDescent="0.2">
      <c r="A106" s="193" t="s">
        <v>38</v>
      </c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</row>
    <row r="107" spans="1:65" ht="14.25" customHeight="1" x14ac:dyDescent="0.2">
      <c r="A107" s="193" t="s">
        <v>39</v>
      </c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</row>
    <row r="108" spans="1:65" ht="3.75" customHeight="1" x14ac:dyDescent="0.2"/>
    <row r="109" spans="1:65" ht="12.75" customHeight="1" x14ac:dyDescent="0.2">
      <c r="A109" s="195" t="s">
        <v>96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8"/>
      <c r="AO109" s="182" t="s">
        <v>97</v>
      </c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</row>
    <row r="110" spans="1:65" ht="12.75" customHeight="1" x14ac:dyDescent="0.2">
      <c r="W110" s="183" t="s">
        <v>40</v>
      </c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O110" s="183" t="s">
        <v>41</v>
      </c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</row>
    <row r="111" spans="1:65" ht="12.75" customHeight="1" x14ac:dyDescent="0.2">
      <c r="A111" s="179" t="s">
        <v>26</v>
      </c>
      <c r="B111" s="179"/>
      <c r="C111" s="179"/>
      <c r="D111" s="179"/>
      <c r="E111" s="179"/>
      <c r="F111" s="179"/>
    </row>
    <row r="112" spans="1:65" ht="6.75" customHeight="1" x14ac:dyDescent="0.2"/>
    <row r="113" spans="1:65" ht="12.75" customHeight="1" x14ac:dyDescent="0.2">
      <c r="A113" s="195" t="s">
        <v>288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8"/>
      <c r="AO113" s="182" t="s">
        <v>289</v>
      </c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</row>
    <row r="114" spans="1:65" ht="12.75" customHeight="1" x14ac:dyDescent="0.2">
      <c r="W114" s="183" t="s">
        <v>40</v>
      </c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O114" s="183" t="s">
        <v>41</v>
      </c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</row>
    <row r="115" spans="1:65" ht="12.75" customHeight="1" x14ac:dyDescent="0.2"/>
    <row r="116" spans="1:65" ht="12.75" customHeight="1" x14ac:dyDescent="0.2"/>
    <row r="117" spans="1:65" ht="12.75" customHeight="1" x14ac:dyDescent="0.2"/>
    <row r="118" spans="1:65" ht="12.75" customHeight="1" x14ac:dyDescent="0.2"/>
    <row r="119" spans="1:65" ht="12.75" customHeight="1" x14ac:dyDescent="0.2"/>
    <row r="120" spans="1:65" ht="12.75" customHeight="1" x14ac:dyDescent="0.2"/>
    <row r="121" spans="1:65" ht="12.75" customHeight="1" x14ac:dyDescent="0.2"/>
    <row r="122" spans="1:65" ht="12.75" customHeight="1" x14ac:dyDescent="0.2"/>
    <row r="123" spans="1:65" ht="12.75" customHeight="1" x14ac:dyDescent="0.2"/>
    <row r="124" spans="1:65" ht="12.75" customHeight="1" x14ac:dyDescent="0.2"/>
    <row r="125" spans="1:65" ht="12.75" customHeight="1" x14ac:dyDescent="0.2"/>
    <row r="127" spans="1:65" s="2" customFormat="1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5" customHeight="1" x14ac:dyDescent="0.2"/>
    <row r="130" ht="39.950000000000003" customHeight="1" x14ac:dyDescent="0.2"/>
  </sheetData>
  <mergeCells count="436">
    <mergeCell ref="A111:F111"/>
    <mergeCell ref="A113:V113"/>
    <mergeCell ref="W113:AM113"/>
    <mergeCell ref="AO113:BG113"/>
    <mergeCell ref="W114:AM114"/>
    <mergeCell ref="AO114:BG114"/>
    <mergeCell ref="A106:BL106"/>
    <mergeCell ref="A107:BL107"/>
    <mergeCell ref="A109:V109"/>
    <mergeCell ref="W109:AM109"/>
    <mergeCell ref="AO109:BG109"/>
    <mergeCell ref="W110:AM110"/>
    <mergeCell ref="AO110:BG110"/>
    <mergeCell ref="AO103:AR103"/>
    <mergeCell ref="AS103:AV103"/>
    <mergeCell ref="AW103:AZ103"/>
    <mergeCell ref="BA103:BD103"/>
    <mergeCell ref="BE103:BM103"/>
    <mergeCell ref="A105:BL105"/>
    <mergeCell ref="BA102:BD102"/>
    <mergeCell ref="BE102:BM102"/>
    <mergeCell ref="A103:C103"/>
    <mergeCell ref="D103:P103"/>
    <mergeCell ref="Q103:T103"/>
    <mergeCell ref="U103:X103"/>
    <mergeCell ref="Y103:AB103"/>
    <mergeCell ref="AC103:AF103"/>
    <mergeCell ref="AG103:AJ103"/>
    <mergeCell ref="AK103:AN103"/>
    <mergeCell ref="AC102:AF102"/>
    <mergeCell ref="AG102:AJ102"/>
    <mergeCell ref="AK102:AN102"/>
    <mergeCell ref="AO102:AR102"/>
    <mergeCell ref="AS102:AV102"/>
    <mergeCell ref="AW102:AZ102"/>
    <mergeCell ref="AO101:AR101"/>
    <mergeCell ref="AS101:AV101"/>
    <mergeCell ref="AW101:AZ101"/>
    <mergeCell ref="BA101:BD101"/>
    <mergeCell ref="BE101:BM101"/>
    <mergeCell ref="A102:C102"/>
    <mergeCell ref="D102:P102"/>
    <mergeCell ref="Q102:T102"/>
    <mergeCell ref="U102:X102"/>
    <mergeCell ref="Y102:AB102"/>
    <mergeCell ref="A101:C101"/>
    <mergeCell ref="D101:P101"/>
    <mergeCell ref="Q101:T101"/>
    <mergeCell ref="U101:X101"/>
    <mergeCell ref="Y101:AB101"/>
    <mergeCell ref="AC101:AF101"/>
    <mergeCell ref="AG101:AJ101"/>
    <mergeCell ref="AK101:AN101"/>
    <mergeCell ref="Y100:AB100"/>
    <mergeCell ref="AC100:AF100"/>
    <mergeCell ref="AG100:AJ100"/>
    <mergeCell ref="AK100:AN100"/>
    <mergeCell ref="A96:BM96"/>
    <mergeCell ref="A97:BL97"/>
    <mergeCell ref="A99:C100"/>
    <mergeCell ref="D99:P100"/>
    <mergeCell ref="Q99:T100"/>
    <mergeCell ref="U99:AF99"/>
    <mergeCell ref="AG99:AR99"/>
    <mergeCell ref="AS99:BD99"/>
    <mergeCell ref="BE99:BM100"/>
    <mergeCell ref="U100:X100"/>
    <mergeCell ref="AW100:AZ100"/>
    <mergeCell ref="BA100:BD100"/>
    <mergeCell ref="AO100:AR100"/>
    <mergeCell ref="AS100:AV100"/>
    <mergeCell ref="A94:F94"/>
    <mergeCell ref="G94:L94"/>
    <mergeCell ref="M94:Y94"/>
    <mergeCell ref="Z94:AD94"/>
    <mergeCell ref="AE94:AN94"/>
    <mergeCell ref="AO94:BC94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5:F85"/>
    <mergeCell ref="G85:L85"/>
    <mergeCell ref="M85:Y85"/>
    <mergeCell ref="Z85:AD85"/>
    <mergeCell ref="AE85:AN85"/>
    <mergeCell ref="AO85:BC85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S40:AZ40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3:F63"/>
    <mergeCell ref="G63:L63"/>
    <mergeCell ref="M63:Y63"/>
    <mergeCell ref="Z63:AD63"/>
    <mergeCell ref="AE63:AN63"/>
    <mergeCell ref="AO63:BC63"/>
    <mergeCell ref="A68:F68"/>
    <mergeCell ref="G68:L68"/>
    <mergeCell ref="M68:Y68"/>
    <mergeCell ref="Z68:AD68"/>
    <mergeCell ref="AE68:AN68"/>
    <mergeCell ref="AO68:BC68"/>
    <mergeCell ref="A66:F66"/>
    <mergeCell ref="G66:L66"/>
    <mergeCell ref="M66:Y66"/>
    <mergeCell ref="Z66:AD66"/>
    <mergeCell ref="AE66:AN66"/>
    <mergeCell ref="A64:F64"/>
    <mergeCell ref="G64:L64"/>
    <mergeCell ref="M64:Y64"/>
    <mergeCell ref="Z64:AD64"/>
    <mergeCell ref="AE64:AN64"/>
    <mergeCell ref="AO64:BC64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41:C41"/>
    <mergeCell ref="D41:I41"/>
    <mergeCell ref="J41:O41"/>
    <mergeCell ref="P41:AB41"/>
    <mergeCell ref="AC41:AJ41"/>
    <mergeCell ref="AK41:AR41"/>
    <mergeCell ref="AS41:AZ41"/>
    <mergeCell ref="A39:C39"/>
    <mergeCell ref="D39:I39"/>
    <mergeCell ref="A38:C38"/>
    <mergeCell ref="D38:I38"/>
    <mergeCell ref="J38:O38"/>
    <mergeCell ref="P38:AB38"/>
    <mergeCell ref="AC38:AJ38"/>
    <mergeCell ref="AK38:AR38"/>
    <mergeCell ref="AK40:AR40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71:F71"/>
    <mergeCell ref="G71:L71"/>
    <mergeCell ref="M71:Y71"/>
    <mergeCell ref="Z71:AD71"/>
    <mergeCell ref="AE71:AN71"/>
    <mergeCell ref="AO71:BC71"/>
    <mergeCell ref="AO7:BF7"/>
    <mergeCell ref="AO8:BF8"/>
    <mergeCell ref="AO9:BF9"/>
    <mergeCell ref="AO10:BF10"/>
    <mergeCell ref="A13:BL13"/>
    <mergeCell ref="A14:BL1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67:F67"/>
    <mergeCell ref="G67:L67"/>
    <mergeCell ref="M67:Y67"/>
    <mergeCell ref="Z67:AD67"/>
    <mergeCell ref="AE67:AN67"/>
    <mergeCell ref="AO67:BC67"/>
    <mergeCell ref="A65:F65"/>
    <mergeCell ref="G65:L65"/>
    <mergeCell ref="M65:Y65"/>
    <mergeCell ref="Z65:AD65"/>
    <mergeCell ref="AE65:AN65"/>
    <mergeCell ref="AO65:BC65"/>
    <mergeCell ref="AO66:BC66"/>
    <mergeCell ref="A95:F95"/>
    <mergeCell ref="G95:L95"/>
    <mergeCell ref="M95:Y95"/>
    <mergeCell ref="Z95:AD95"/>
    <mergeCell ref="AE95:AN95"/>
    <mergeCell ref="AO95:BC95"/>
    <mergeCell ref="A74:F74"/>
    <mergeCell ref="G74:L74"/>
    <mergeCell ref="M74:Y74"/>
    <mergeCell ref="Z74:AD74"/>
    <mergeCell ref="AE74:AN74"/>
    <mergeCell ref="AO74:BC74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G78:L78"/>
    <mergeCell ref="M78:Y78"/>
    <mergeCell ref="Z78:AD78"/>
    <mergeCell ref="AE78:AN78"/>
    <mergeCell ref="AO78:BC78"/>
    <mergeCell ref="A77:F77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G77:L77"/>
    <mergeCell ref="M77:Y77"/>
    <mergeCell ref="Z77:AD77"/>
    <mergeCell ref="AE77:AN77"/>
    <mergeCell ref="AO77:BC77"/>
  </mergeCells>
  <conditionalFormatting sqref="G124:L124 G120:L122 G112:L118 G66:L67 G69:L72 G60:L64 G96:L110 G74:L94">
    <cfRule type="cellIs" dxfId="98" priority="24" stopIfTrue="1" operator="equal">
      <formula>$G59</formula>
    </cfRule>
  </conditionalFormatting>
  <conditionalFormatting sqref="G125:L125">
    <cfRule type="cellIs" dxfId="97" priority="23" stopIfTrue="1" operator="equal">
      <formula>$G79</formula>
    </cfRule>
  </conditionalFormatting>
  <conditionalFormatting sqref="G123:L123">
    <cfRule type="cellIs" dxfId="96" priority="22" stopIfTrue="1" operator="equal">
      <formula>$G79</formula>
    </cfRule>
  </conditionalFormatting>
  <conditionalFormatting sqref="G119:L119">
    <cfRule type="cellIs" dxfId="95" priority="21" stopIfTrue="1" operator="equal">
      <formula>$G79</formula>
    </cfRule>
  </conditionalFormatting>
  <conditionalFormatting sqref="G111:L111">
    <cfRule type="cellIs" dxfId="94" priority="20" stopIfTrue="1" operator="equal">
      <formula>$G79</formula>
    </cfRule>
  </conditionalFormatting>
  <conditionalFormatting sqref="G95:L95">
    <cfRule type="cellIs" dxfId="93" priority="19" stopIfTrue="1" operator="equal">
      <formula>$G79</formula>
    </cfRule>
  </conditionalFormatting>
  <conditionalFormatting sqref="G82:L82 G81 G83 G84:L84">
    <cfRule type="cellIs" dxfId="92" priority="18" stopIfTrue="1" operator="equal">
      <formula>$G80</formula>
    </cfRule>
  </conditionalFormatting>
  <conditionalFormatting sqref="G94">
    <cfRule type="cellIs" dxfId="91" priority="17" stopIfTrue="1" operator="equal">
      <formula>$G69</formula>
    </cfRule>
  </conditionalFormatting>
  <conditionalFormatting sqref="G91">
    <cfRule type="cellIs" dxfId="90" priority="16" stopIfTrue="1" operator="equal">
      <formula>$G73</formula>
    </cfRule>
  </conditionalFormatting>
  <conditionalFormatting sqref="G82:G83">
    <cfRule type="cellIs" dxfId="89" priority="15" stopIfTrue="1" operator="equal">
      <formula>$G68</formula>
    </cfRule>
  </conditionalFormatting>
  <conditionalFormatting sqref="G73:L73 G92">
    <cfRule type="cellIs" dxfId="88" priority="14" stopIfTrue="1" operator="equal">
      <formula>$G70</formula>
    </cfRule>
  </conditionalFormatting>
  <conditionalFormatting sqref="G94">
    <cfRule type="cellIs" dxfId="87" priority="13" stopIfTrue="1" operator="equal">
      <formula>$G76</formula>
    </cfRule>
  </conditionalFormatting>
  <conditionalFormatting sqref="G93">
    <cfRule type="cellIs" dxfId="86" priority="12" stopIfTrue="1" operator="equal">
      <formula>$G75</formula>
    </cfRule>
  </conditionalFormatting>
  <conditionalFormatting sqref="G94">
    <cfRule type="cellIs" dxfId="85" priority="11" stopIfTrue="1" operator="equal">
      <formula>$G91</formula>
    </cfRule>
  </conditionalFormatting>
  <conditionalFormatting sqref="G93">
    <cfRule type="cellIs" dxfId="84" priority="10" stopIfTrue="1" operator="equal">
      <formula>$G75</formula>
    </cfRule>
  </conditionalFormatting>
  <conditionalFormatting sqref="G87">
    <cfRule type="cellIs" dxfId="83" priority="9" stopIfTrue="1" operator="equal">
      <formula>$G66</formula>
    </cfRule>
  </conditionalFormatting>
  <conditionalFormatting sqref="G88">
    <cfRule type="cellIs" dxfId="82" priority="8" stopIfTrue="1" operator="equal">
      <formula>$G85</formula>
    </cfRule>
  </conditionalFormatting>
  <conditionalFormatting sqref="G90">
    <cfRule type="cellIs" dxfId="81" priority="7" stopIfTrue="1" operator="equal">
      <formula>$G87</formula>
    </cfRule>
  </conditionalFormatting>
  <conditionalFormatting sqref="G93">
    <cfRule type="cellIs" dxfId="80" priority="6" stopIfTrue="1" operator="equal">
      <formula>$G75</formula>
    </cfRule>
  </conditionalFormatting>
  <conditionalFormatting sqref="G95:L95">
    <cfRule type="cellIs" dxfId="79" priority="5" stopIfTrue="1" operator="equal">
      <formula>$G94</formula>
    </cfRule>
  </conditionalFormatting>
  <conditionalFormatting sqref="G95">
    <cfRule type="cellIs" dxfId="78" priority="4" stopIfTrue="1" operator="equal">
      <formula>$G94</formula>
    </cfRule>
  </conditionalFormatting>
  <conditionalFormatting sqref="G95">
    <cfRule type="cellIs" dxfId="77" priority="3" stopIfTrue="1" operator="equal">
      <formula>$G70</formula>
    </cfRule>
  </conditionalFormatting>
  <conditionalFormatting sqref="G89:G90">
    <cfRule type="cellIs" dxfId="76" priority="2" stopIfTrue="1" operator="equal">
      <formula>$G69</formula>
    </cfRule>
  </conditionalFormatting>
  <conditionalFormatting sqref="G95">
    <cfRule type="cellIs" dxfId="75" priority="1" stopIfTrue="1" operator="equal">
      <formula>$G92</formula>
    </cfRule>
  </conditionalFormatting>
  <conditionalFormatting sqref="G65:L65 G68:L68">
    <cfRule type="cellIs" dxfId="74" priority="26" stopIfTrue="1" operator="equal">
      <formula>$G63</formula>
    </cfRule>
  </conditionalFormatting>
  <conditionalFormatting sqref="G59:L59">
    <cfRule type="cellIs" dxfId="73" priority="31" stopIfTrue="1" operator="equal">
      <formula>#REF!</formula>
    </cfRule>
  </conditionalFormatting>
  <conditionalFormatting sqref="G80">
    <cfRule type="cellIs" dxfId="72" priority="286" stopIfTrue="1" operator="equal">
      <formula>$G77</formula>
    </cfRule>
  </conditionalFormatting>
  <conditionalFormatting sqref="G95">
    <cfRule type="cellIs" dxfId="71" priority="307" stopIfTrue="1" operator="equal">
      <formula>$G77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5"/>
  <sheetViews>
    <sheetView zoomScale="90" zoomScaleNormal="90" workbookViewId="0">
      <selection activeCell="Y1" sqref="Y1"/>
    </sheetView>
  </sheetViews>
  <sheetFormatPr defaultRowHeight="12.75" x14ac:dyDescent="0.2"/>
  <cols>
    <col min="1" max="54" width="2.85546875" style="13" customWidth="1"/>
    <col min="55" max="55" width="3.5703125" style="13" customWidth="1"/>
    <col min="56" max="65" width="2.85546875" style="13" customWidth="1"/>
    <col min="66" max="77" width="3" style="13" customWidth="1"/>
    <col min="78" max="78" width="4.5703125" style="13" customWidth="1"/>
    <col min="79" max="79" width="5.28515625" style="13" hidden="1" customWidth="1"/>
    <col min="80" max="16384" width="9.140625" style="13"/>
  </cols>
  <sheetData>
    <row r="1" spans="1:65" ht="48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251" t="s">
        <v>27</v>
      </c>
      <c r="BC1" s="281"/>
      <c r="BD1" s="281"/>
      <c r="BE1" s="281"/>
      <c r="BF1" s="281"/>
      <c r="BG1" s="281"/>
      <c r="BH1" s="281"/>
      <c r="BI1" s="281"/>
      <c r="BJ1" s="281"/>
      <c r="BK1" s="281"/>
      <c r="BL1" s="281"/>
    </row>
    <row r="2" spans="1:65" ht="15.9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1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221" t="s">
        <v>297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1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226" t="s">
        <v>427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12"/>
      <c r="BH4" s="12"/>
      <c r="BI4" s="12"/>
      <c r="BJ4" s="12"/>
      <c r="BK4" s="12"/>
      <c r="BL4" s="12"/>
    </row>
    <row r="5" spans="1:6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12"/>
      <c r="BH5" s="12"/>
      <c r="BI5" s="12"/>
      <c r="BJ5" s="12"/>
      <c r="BK5" s="12"/>
      <c r="BL5" s="12"/>
    </row>
    <row r="6" spans="1:65" ht="4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2"/>
      <c r="BH6" s="12"/>
      <c r="BI6" s="12"/>
      <c r="BJ6" s="12"/>
      <c r="BK6" s="12"/>
      <c r="BL6" s="12"/>
    </row>
    <row r="7" spans="1:65" ht="5.2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12"/>
      <c r="BH7" s="12"/>
      <c r="BI7" s="12"/>
      <c r="BJ7" s="12"/>
      <c r="BK7" s="12"/>
      <c r="BL7" s="12"/>
      <c r="BM7" s="15"/>
    </row>
    <row r="8" spans="1:65" ht="15.7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82" t="s">
        <v>167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2"/>
      <c r="BH8" s="12"/>
      <c r="BI8" s="12"/>
      <c r="BJ8" s="12"/>
      <c r="BK8" s="12"/>
      <c r="BL8" s="12"/>
    </row>
    <row r="9" spans="1:65" ht="15.9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94" t="s">
        <v>2</v>
      </c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2"/>
      <c r="BH9" s="12"/>
      <c r="BI9" s="12"/>
      <c r="BJ9" s="12"/>
      <c r="BK9" s="12"/>
      <c r="BL9" s="12"/>
    </row>
    <row r="10" spans="1:65" ht="15.9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231" t="s">
        <v>426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12"/>
      <c r="BH10" s="12"/>
      <c r="BI10" s="12"/>
      <c r="BJ10" s="12"/>
      <c r="BK10" s="12"/>
      <c r="BL10" s="12"/>
    </row>
    <row r="13" spans="1:65" ht="15.75" customHeight="1" x14ac:dyDescent="0.2">
      <c r="A13" s="232" t="s">
        <v>69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</row>
    <row r="14" spans="1:65" ht="15.75" customHeight="1" x14ac:dyDescent="0.2">
      <c r="A14" s="232" t="s">
        <v>370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27.95" customHeight="1" x14ac:dyDescent="0.2">
      <c r="A15" s="184">
        <v>1</v>
      </c>
      <c r="B15" s="184"/>
      <c r="C15" s="185" t="s">
        <v>341</v>
      </c>
      <c r="D15" s="186"/>
      <c r="E15" s="186"/>
      <c r="F15" s="186"/>
      <c r="G15" s="186"/>
      <c r="H15" s="186"/>
      <c r="I15" s="186"/>
      <c r="J15" s="186"/>
      <c r="K15" s="186"/>
      <c r="L15" s="187" t="s">
        <v>297</v>
      </c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</row>
    <row r="16" spans="1:65" ht="15.95" customHeight="1" x14ac:dyDescent="0.2">
      <c r="A16" s="179" t="s">
        <v>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 t="s">
        <v>4</v>
      </c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</row>
    <row r="17" spans="1:79" ht="27.95" customHeight="1" x14ac:dyDescent="0.2">
      <c r="A17" s="184" t="s">
        <v>28</v>
      </c>
      <c r="B17" s="184"/>
      <c r="C17" s="185" t="s">
        <v>340</v>
      </c>
      <c r="D17" s="186"/>
      <c r="E17" s="186"/>
      <c r="F17" s="186"/>
      <c r="G17" s="186"/>
      <c r="H17" s="186"/>
      <c r="I17" s="186"/>
      <c r="J17" s="186"/>
      <c r="K17" s="186"/>
      <c r="L17" s="187" t="str">
        <f>L15</f>
        <v>Управління освіти  Дубенської міської ради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</row>
    <row r="18" spans="1:79" ht="15.95" customHeight="1" x14ac:dyDescent="0.2">
      <c r="A18" s="179" t="s">
        <v>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 t="s">
        <v>5</v>
      </c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</row>
    <row r="19" spans="1:79" ht="33.75" customHeight="1" x14ac:dyDescent="0.2">
      <c r="A19" s="184">
        <v>3</v>
      </c>
      <c r="B19" s="184"/>
      <c r="C19" s="252" t="s">
        <v>330</v>
      </c>
      <c r="D19" s="253"/>
      <c r="E19" s="253"/>
      <c r="F19" s="253"/>
      <c r="G19" s="253"/>
      <c r="H19" s="253"/>
      <c r="I19" s="253"/>
      <c r="J19" s="253"/>
      <c r="K19" s="253"/>
      <c r="L19" s="185" t="s">
        <v>149</v>
      </c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 t="s">
        <v>331</v>
      </c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</row>
    <row r="20" spans="1:79" ht="20.100000000000001" customHeight="1" x14ac:dyDescent="0.2">
      <c r="A20" s="179" t="s">
        <v>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 t="s">
        <v>29</v>
      </c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 t="s">
        <v>6</v>
      </c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</row>
    <row r="21" spans="1:79" ht="24.95" customHeight="1" x14ac:dyDescent="0.2">
      <c r="A21" s="189" t="s">
        <v>7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91">
        <f>AN21+BD21</f>
        <v>1079.23</v>
      </c>
      <c r="V21" s="190"/>
      <c r="W21" s="190"/>
      <c r="X21" s="190"/>
      <c r="Y21" s="188" t="s">
        <v>71</v>
      </c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91">
        <f>AC41</f>
        <v>1079.23</v>
      </c>
      <c r="AO21" s="190"/>
      <c r="AP21" s="190"/>
      <c r="AQ21" s="190"/>
      <c r="AR21" s="188" t="s">
        <v>73</v>
      </c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90">
        <v>0</v>
      </c>
      <c r="BE21" s="190"/>
      <c r="BF21" s="190"/>
      <c r="BG21" s="190"/>
      <c r="BH21" s="188" t="s">
        <v>72</v>
      </c>
      <c r="BI21" s="188"/>
      <c r="BJ21" s="188"/>
      <c r="BK21" s="188"/>
      <c r="BL21" s="188"/>
    </row>
    <row r="22" spans="1:79" ht="15.75" customHeight="1" x14ac:dyDescent="0.2">
      <c r="A22" s="221" t="s">
        <v>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</row>
    <row r="23" spans="1:79" ht="255.75" customHeight="1" x14ac:dyDescent="0.2">
      <c r="A23" s="187" t="s">
        <v>380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</row>
    <row r="24" spans="1:79" ht="15.95" customHeight="1" x14ac:dyDescent="0.2">
      <c r="A24" s="188" t="s">
        <v>9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92" t="s">
        <v>150</v>
      </c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</row>
    <row r="25" spans="1:79" ht="15.75" customHeight="1" x14ac:dyDescent="0.2">
      <c r="A25" s="188" t="s">
        <v>10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</row>
    <row r="27" spans="1:79" ht="27.95" customHeight="1" x14ac:dyDescent="0.2">
      <c r="A27" s="204" t="s">
        <v>13</v>
      </c>
      <c r="B27" s="204"/>
      <c r="C27" s="204"/>
      <c r="D27" s="204"/>
      <c r="E27" s="204"/>
      <c r="F27" s="204"/>
      <c r="G27" s="204" t="s">
        <v>12</v>
      </c>
      <c r="H27" s="204"/>
      <c r="I27" s="204"/>
      <c r="J27" s="204"/>
      <c r="K27" s="204"/>
      <c r="L27" s="204"/>
      <c r="M27" s="204" t="s">
        <v>30</v>
      </c>
      <c r="N27" s="204"/>
      <c r="O27" s="204"/>
      <c r="P27" s="204"/>
      <c r="Q27" s="204"/>
      <c r="R27" s="204"/>
      <c r="S27" s="204" t="s">
        <v>11</v>
      </c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</row>
    <row r="28" spans="1:79" ht="15.75" customHeight="1" x14ac:dyDescent="0.2">
      <c r="A28" s="217">
        <v>1</v>
      </c>
      <c r="B28" s="217"/>
      <c r="C28" s="217"/>
      <c r="D28" s="217"/>
      <c r="E28" s="217"/>
      <c r="F28" s="217"/>
      <c r="G28" s="217">
        <v>2</v>
      </c>
      <c r="H28" s="217"/>
      <c r="I28" s="217"/>
      <c r="J28" s="217"/>
      <c r="K28" s="217"/>
      <c r="L28" s="217"/>
      <c r="M28" s="217">
        <v>3</v>
      </c>
      <c r="N28" s="217"/>
      <c r="O28" s="217"/>
      <c r="P28" s="217"/>
      <c r="Q28" s="217"/>
      <c r="R28" s="217"/>
      <c r="S28" s="204">
        <v>4</v>
      </c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</row>
    <row r="29" spans="1:79" ht="10.5" hidden="1" customHeight="1" x14ac:dyDescent="0.2">
      <c r="A29" s="166" t="s">
        <v>42</v>
      </c>
      <c r="B29" s="166"/>
      <c r="C29" s="166"/>
      <c r="D29" s="166"/>
      <c r="E29" s="166"/>
      <c r="F29" s="166"/>
      <c r="G29" s="166" t="s">
        <v>43</v>
      </c>
      <c r="H29" s="166"/>
      <c r="I29" s="166"/>
      <c r="J29" s="166"/>
      <c r="K29" s="166"/>
      <c r="L29" s="166"/>
      <c r="M29" s="166" t="s">
        <v>44</v>
      </c>
      <c r="N29" s="166"/>
      <c r="O29" s="166"/>
      <c r="P29" s="166"/>
      <c r="Q29" s="166"/>
      <c r="R29" s="166"/>
      <c r="S29" s="200" t="s">
        <v>45</v>
      </c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CA29" s="13" t="s">
        <v>50</v>
      </c>
    </row>
    <row r="30" spans="1:79" x14ac:dyDescent="0.2">
      <c r="A30" s="166"/>
      <c r="B30" s="166"/>
      <c r="C30" s="166"/>
      <c r="D30" s="166"/>
      <c r="E30" s="166"/>
      <c r="F30" s="166"/>
      <c r="G30" s="126"/>
      <c r="H30" s="127"/>
      <c r="I30" s="127"/>
      <c r="J30" s="127"/>
      <c r="K30" s="127"/>
      <c r="L30" s="128"/>
      <c r="M30" s="116"/>
      <c r="N30" s="116"/>
      <c r="O30" s="116"/>
      <c r="P30" s="116"/>
      <c r="Q30" s="116"/>
      <c r="R30" s="116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CA30" s="13" t="s">
        <v>51</v>
      </c>
    </row>
    <row r="31" spans="1:79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221" t="s">
        <v>14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</row>
    <row r="33" spans="1:79" ht="15" customHeight="1" x14ac:dyDescent="0.2">
      <c r="A33" s="205" t="s">
        <v>98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5" spans="1:79" ht="15.95" customHeight="1" x14ac:dyDescent="0.2">
      <c r="A35" s="217" t="s">
        <v>13</v>
      </c>
      <c r="B35" s="217"/>
      <c r="C35" s="217"/>
      <c r="D35" s="217" t="s">
        <v>12</v>
      </c>
      <c r="E35" s="217"/>
      <c r="F35" s="217"/>
      <c r="G35" s="217"/>
      <c r="H35" s="217"/>
      <c r="I35" s="217"/>
      <c r="J35" s="217" t="s">
        <v>30</v>
      </c>
      <c r="K35" s="217"/>
      <c r="L35" s="217"/>
      <c r="M35" s="217"/>
      <c r="N35" s="217"/>
      <c r="O35" s="217"/>
      <c r="P35" s="217" t="s">
        <v>15</v>
      </c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 t="s">
        <v>18</v>
      </c>
      <c r="AD35" s="217"/>
      <c r="AE35" s="217"/>
      <c r="AF35" s="217"/>
      <c r="AG35" s="217"/>
      <c r="AH35" s="217"/>
      <c r="AI35" s="217"/>
      <c r="AJ35" s="217"/>
      <c r="AK35" s="217" t="s">
        <v>17</v>
      </c>
      <c r="AL35" s="217"/>
      <c r="AM35" s="217"/>
      <c r="AN35" s="217"/>
      <c r="AO35" s="217"/>
      <c r="AP35" s="217"/>
      <c r="AQ35" s="217"/>
      <c r="AR35" s="217"/>
      <c r="AS35" s="217" t="s">
        <v>16</v>
      </c>
      <c r="AT35" s="217"/>
      <c r="AU35" s="217"/>
      <c r="AV35" s="217"/>
      <c r="AW35" s="217"/>
      <c r="AX35" s="217"/>
      <c r="AY35" s="217"/>
      <c r="AZ35" s="217"/>
    </row>
    <row r="36" spans="1:79" ht="29.1" customHeight="1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</row>
    <row r="37" spans="1:79" ht="15.95" customHeight="1" x14ac:dyDescent="0.2">
      <c r="A37" s="217">
        <v>1</v>
      </c>
      <c r="B37" s="217"/>
      <c r="C37" s="217"/>
      <c r="D37" s="217">
        <v>2</v>
      </c>
      <c r="E37" s="217"/>
      <c r="F37" s="217"/>
      <c r="G37" s="217"/>
      <c r="H37" s="217"/>
      <c r="I37" s="217"/>
      <c r="J37" s="217">
        <v>3</v>
      </c>
      <c r="K37" s="217"/>
      <c r="L37" s="217"/>
      <c r="M37" s="217"/>
      <c r="N37" s="217"/>
      <c r="O37" s="217"/>
      <c r="P37" s="217">
        <v>4</v>
      </c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>
        <v>5</v>
      </c>
      <c r="AD37" s="217"/>
      <c r="AE37" s="217"/>
      <c r="AF37" s="217"/>
      <c r="AG37" s="217"/>
      <c r="AH37" s="217"/>
      <c r="AI37" s="217"/>
      <c r="AJ37" s="217"/>
      <c r="AK37" s="217">
        <v>6</v>
      </c>
      <c r="AL37" s="217"/>
      <c r="AM37" s="217"/>
      <c r="AN37" s="217"/>
      <c r="AO37" s="217"/>
      <c r="AP37" s="217"/>
      <c r="AQ37" s="217"/>
      <c r="AR37" s="217"/>
      <c r="AS37" s="217">
        <v>7</v>
      </c>
      <c r="AT37" s="217"/>
      <c r="AU37" s="217"/>
      <c r="AV37" s="217"/>
      <c r="AW37" s="217"/>
      <c r="AX37" s="217"/>
      <c r="AY37" s="217"/>
      <c r="AZ37" s="217"/>
    </row>
    <row r="38" spans="1:79" s="18" customFormat="1" ht="6.75" hidden="1" customHeight="1" x14ac:dyDescent="0.2">
      <c r="A38" s="166" t="s">
        <v>42</v>
      </c>
      <c r="B38" s="166"/>
      <c r="C38" s="166"/>
      <c r="D38" s="166" t="s">
        <v>43</v>
      </c>
      <c r="E38" s="166"/>
      <c r="F38" s="166"/>
      <c r="G38" s="166"/>
      <c r="H38" s="166"/>
      <c r="I38" s="166"/>
      <c r="J38" s="166" t="s">
        <v>44</v>
      </c>
      <c r="K38" s="166"/>
      <c r="L38" s="166"/>
      <c r="M38" s="166"/>
      <c r="N38" s="166"/>
      <c r="O38" s="166"/>
      <c r="P38" s="200" t="s">
        <v>45</v>
      </c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196" t="s">
        <v>46</v>
      </c>
      <c r="AD38" s="196"/>
      <c r="AE38" s="196"/>
      <c r="AF38" s="196"/>
      <c r="AG38" s="196"/>
      <c r="AH38" s="196"/>
      <c r="AI38" s="196"/>
      <c r="AJ38" s="196"/>
      <c r="AK38" s="196" t="s">
        <v>47</v>
      </c>
      <c r="AL38" s="196"/>
      <c r="AM38" s="196"/>
      <c r="AN38" s="196"/>
      <c r="AO38" s="196"/>
      <c r="AP38" s="196"/>
      <c r="AQ38" s="196"/>
      <c r="AR38" s="196"/>
      <c r="AS38" s="175" t="s">
        <v>48</v>
      </c>
      <c r="AT38" s="196"/>
      <c r="AU38" s="196"/>
      <c r="AV38" s="196"/>
      <c r="AW38" s="196"/>
      <c r="AX38" s="196"/>
      <c r="AY38" s="196"/>
      <c r="AZ38" s="196"/>
      <c r="CA38" s="18" t="s">
        <v>52</v>
      </c>
    </row>
    <row r="39" spans="1:79" s="18" customFormat="1" ht="26.25" customHeight="1" x14ac:dyDescent="0.2">
      <c r="A39" s="145">
        <v>2</v>
      </c>
      <c r="B39" s="146"/>
      <c r="C39" s="147"/>
      <c r="D39" s="145" t="s">
        <v>330</v>
      </c>
      <c r="E39" s="146"/>
      <c r="F39" s="146"/>
      <c r="G39" s="146"/>
      <c r="H39" s="146"/>
      <c r="I39" s="147"/>
      <c r="J39" s="126" t="s">
        <v>149</v>
      </c>
      <c r="K39" s="127"/>
      <c r="L39" s="127"/>
      <c r="M39" s="127"/>
      <c r="N39" s="127"/>
      <c r="O39" s="128"/>
      <c r="P39" s="113" t="s">
        <v>151</v>
      </c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4"/>
      <c r="AC39" s="241">
        <v>992.75</v>
      </c>
      <c r="AD39" s="242"/>
      <c r="AE39" s="242"/>
      <c r="AF39" s="242"/>
      <c r="AG39" s="242"/>
      <c r="AH39" s="242"/>
      <c r="AI39" s="242"/>
      <c r="AJ39" s="243"/>
      <c r="AK39" s="238"/>
      <c r="AL39" s="239"/>
      <c r="AM39" s="239"/>
      <c r="AN39" s="239"/>
      <c r="AO39" s="239"/>
      <c r="AP39" s="239"/>
      <c r="AQ39" s="239"/>
      <c r="AR39" s="240"/>
      <c r="AS39" s="241">
        <f>AC39+AK39</f>
        <v>992.75</v>
      </c>
      <c r="AT39" s="270"/>
      <c r="AU39" s="270"/>
      <c r="AV39" s="270"/>
      <c r="AW39" s="270"/>
      <c r="AX39" s="270"/>
      <c r="AY39" s="270"/>
      <c r="AZ39" s="271"/>
    </row>
    <row r="40" spans="1:79" s="18" customFormat="1" ht="18" customHeight="1" x14ac:dyDescent="0.2">
      <c r="A40" s="145">
        <v>3</v>
      </c>
      <c r="B40" s="146"/>
      <c r="C40" s="147"/>
      <c r="D40" s="145" t="s">
        <v>330</v>
      </c>
      <c r="E40" s="146"/>
      <c r="F40" s="146"/>
      <c r="G40" s="146"/>
      <c r="H40" s="146"/>
      <c r="I40" s="147"/>
      <c r="J40" s="126" t="s">
        <v>149</v>
      </c>
      <c r="K40" s="127"/>
      <c r="L40" s="127"/>
      <c r="M40" s="127"/>
      <c r="N40" s="127"/>
      <c r="O40" s="128"/>
      <c r="P40" s="148" t="s">
        <v>105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241">
        <f>AO80</f>
        <v>86.480000000000018</v>
      </c>
      <c r="AD40" s="242"/>
      <c r="AE40" s="242"/>
      <c r="AF40" s="242"/>
      <c r="AG40" s="242"/>
      <c r="AH40" s="242"/>
      <c r="AI40" s="242"/>
      <c r="AJ40" s="243"/>
      <c r="AK40" s="238"/>
      <c r="AL40" s="239"/>
      <c r="AM40" s="239"/>
      <c r="AN40" s="239"/>
      <c r="AO40" s="239"/>
      <c r="AP40" s="239"/>
      <c r="AQ40" s="239"/>
      <c r="AR40" s="240"/>
      <c r="AS40" s="241">
        <f>AC40+AK40</f>
        <v>86.480000000000018</v>
      </c>
      <c r="AT40" s="270"/>
      <c r="AU40" s="270"/>
      <c r="AV40" s="270"/>
      <c r="AW40" s="270"/>
      <c r="AX40" s="270"/>
      <c r="AY40" s="270"/>
      <c r="AZ40" s="271"/>
    </row>
    <row r="41" spans="1:79" s="18" customFormat="1" x14ac:dyDescent="0.2">
      <c r="A41" s="157"/>
      <c r="B41" s="157"/>
      <c r="C41" s="157"/>
      <c r="D41" s="201" t="s">
        <v>75</v>
      </c>
      <c r="E41" s="202"/>
      <c r="F41" s="202"/>
      <c r="G41" s="202"/>
      <c r="H41" s="202"/>
      <c r="I41" s="203"/>
      <c r="J41" s="107" t="s">
        <v>75</v>
      </c>
      <c r="K41" s="107"/>
      <c r="L41" s="107"/>
      <c r="M41" s="107"/>
      <c r="N41" s="107"/>
      <c r="O41" s="107"/>
      <c r="P41" s="108" t="s">
        <v>74</v>
      </c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222">
        <f>AC39+AC40</f>
        <v>1079.23</v>
      </c>
      <c r="AD41" s="223"/>
      <c r="AE41" s="223"/>
      <c r="AF41" s="223"/>
      <c r="AG41" s="223"/>
      <c r="AH41" s="223"/>
      <c r="AI41" s="223"/>
      <c r="AJ41" s="224"/>
      <c r="AK41" s="222">
        <f>AK39+AK40</f>
        <v>0</v>
      </c>
      <c r="AL41" s="223"/>
      <c r="AM41" s="223"/>
      <c r="AN41" s="223"/>
      <c r="AO41" s="223"/>
      <c r="AP41" s="223"/>
      <c r="AQ41" s="223"/>
      <c r="AR41" s="224"/>
      <c r="AS41" s="222">
        <f>AC41+AK41</f>
        <v>1079.23</v>
      </c>
      <c r="AT41" s="223"/>
      <c r="AU41" s="223"/>
      <c r="AV41" s="223"/>
      <c r="AW41" s="223"/>
      <c r="AX41" s="223"/>
      <c r="AY41" s="223"/>
      <c r="AZ41" s="224"/>
      <c r="CA41" s="18" t="s">
        <v>53</v>
      </c>
    </row>
    <row r="43" spans="1:79" ht="15.75" customHeight="1" x14ac:dyDescent="0.2">
      <c r="A43" s="221" t="s">
        <v>32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</row>
    <row r="44" spans="1:79" ht="15" customHeight="1" x14ac:dyDescent="0.2">
      <c r="A44" s="205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6" spans="1:79" ht="15.95" customHeight="1" x14ac:dyDescent="0.2">
      <c r="A46" s="217" t="s">
        <v>31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 t="s">
        <v>12</v>
      </c>
      <c r="R46" s="217"/>
      <c r="S46" s="217"/>
      <c r="T46" s="217"/>
      <c r="U46" s="217"/>
      <c r="V46" s="217"/>
      <c r="W46" s="217"/>
      <c r="X46" s="217"/>
      <c r="Y46" s="217" t="s">
        <v>18</v>
      </c>
      <c r="Z46" s="217"/>
      <c r="AA46" s="217"/>
      <c r="AB46" s="217"/>
      <c r="AC46" s="217"/>
      <c r="AD46" s="217"/>
      <c r="AE46" s="217"/>
      <c r="AF46" s="217"/>
      <c r="AG46" s="217" t="s">
        <v>17</v>
      </c>
      <c r="AH46" s="217"/>
      <c r="AI46" s="217"/>
      <c r="AJ46" s="217"/>
      <c r="AK46" s="217"/>
      <c r="AL46" s="217"/>
      <c r="AM46" s="217"/>
      <c r="AN46" s="217"/>
      <c r="AO46" s="217" t="s">
        <v>16</v>
      </c>
      <c r="AP46" s="217"/>
      <c r="AQ46" s="217"/>
      <c r="AR46" s="217"/>
      <c r="AS46" s="217"/>
      <c r="AT46" s="217"/>
      <c r="AU46" s="217"/>
      <c r="AV46" s="217"/>
    </row>
    <row r="47" spans="1:79" ht="29.1" customHeight="1" x14ac:dyDescent="0.2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79" ht="15.95" customHeight="1" x14ac:dyDescent="0.2">
      <c r="A48" s="217">
        <v>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>
        <v>2</v>
      </c>
      <c r="R48" s="217"/>
      <c r="S48" s="217"/>
      <c r="T48" s="217"/>
      <c r="U48" s="217"/>
      <c r="V48" s="217"/>
      <c r="W48" s="217"/>
      <c r="X48" s="217"/>
      <c r="Y48" s="217">
        <v>3</v>
      </c>
      <c r="Z48" s="217"/>
      <c r="AA48" s="217"/>
      <c r="AB48" s="217"/>
      <c r="AC48" s="217"/>
      <c r="AD48" s="217"/>
      <c r="AE48" s="217"/>
      <c r="AF48" s="217"/>
      <c r="AG48" s="217">
        <v>4</v>
      </c>
      <c r="AH48" s="217"/>
      <c r="AI48" s="217"/>
      <c r="AJ48" s="217"/>
      <c r="AK48" s="217"/>
      <c r="AL48" s="217"/>
      <c r="AM48" s="217"/>
      <c r="AN48" s="217"/>
      <c r="AO48" s="217">
        <v>5</v>
      </c>
      <c r="AP48" s="217"/>
      <c r="AQ48" s="217"/>
      <c r="AR48" s="217"/>
      <c r="AS48" s="217"/>
      <c r="AT48" s="217"/>
      <c r="AU48" s="217"/>
      <c r="AV48" s="217"/>
    </row>
    <row r="49" spans="1:79" ht="12.75" hidden="1" customHeight="1" x14ac:dyDescent="0.2">
      <c r="A49" s="200" t="s">
        <v>45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166" t="s">
        <v>43</v>
      </c>
      <c r="R49" s="166"/>
      <c r="S49" s="166"/>
      <c r="T49" s="166"/>
      <c r="U49" s="166"/>
      <c r="V49" s="166"/>
      <c r="W49" s="166"/>
      <c r="X49" s="166"/>
      <c r="Y49" s="196" t="s">
        <v>46</v>
      </c>
      <c r="Z49" s="196"/>
      <c r="AA49" s="196"/>
      <c r="AB49" s="196"/>
      <c r="AC49" s="196"/>
      <c r="AD49" s="196"/>
      <c r="AE49" s="196"/>
      <c r="AF49" s="196"/>
      <c r="AG49" s="196" t="s">
        <v>47</v>
      </c>
      <c r="AH49" s="196"/>
      <c r="AI49" s="196"/>
      <c r="AJ49" s="196"/>
      <c r="AK49" s="196"/>
      <c r="AL49" s="196"/>
      <c r="AM49" s="196"/>
      <c r="AN49" s="196"/>
      <c r="AO49" s="196" t="s">
        <v>48</v>
      </c>
      <c r="AP49" s="196"/>
      <c r="AQ49" s="196"/>
      <c r="AR49" s="196"/>
      <c r="AS49" s="196"/>
      <c r="AT49" s="196"/>
      <c r="AU49" s="196"/>
      <c r="AV49" s="196"/>
      <c r="CA49" s="13" t="s">
        <v>54</v>
      </c>
    </row>
    <row r="50" spans="1:79" s="18" customFormat="1" ht="12.75" customHeight="1" x14ac:dyDescent="0.2">
      <c r="A50" s="108" t="s">
        <v>74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201" t="s">
        <v>75</v>
      </c>
      <c r="R50" s="202"/>
      <c r="S50" s="202"/>
      <c r="T50" s="202"/>
      <c r="U50" s="202"/>
      <c r="V50" s="202"/>
      <c r="W50" s="202"/>
      <c r="X50" s="203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>
        <f>Y50+AG50</f>
        <v>0</v>
      </c>
      <c r="AP50" s="109"/>
      <c r="AQ50" s="109"/>
      <c r="AR50" s="109"/>
      <c r="AS50" s="109"/>
      <c r="AT50" s="109"/>
      <c r="AU50" s="109"/>
      <c r="AV50" s="109"/>
      <c r="CA50" s="18" t="s">
        <v>55</v>
      </c>
    </row>
    <row r="53" spans="1:79" ht="15.75" customHeight="1" x14ac:dyDescent="0.2">
      <c r="A53" s="188" t="s">
        <v>19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</row>
    <row r="54" spans="1:79" ht="3.75" customHeight="1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</row>
    <row r="55" spans="1:79" ht="9.75" customHeight="1" x14ac:dyDescent="0.2"/>
    <row r="56" spans="1:79" ht="30" customHeight="1" x14ac:dyDescent="0.2">
      <c r="A56" s="217" t="s">
        <v>13</v>
      </c>
      <c r="B56" s="217"/>
      <c r="C56" s="217"/>
      <c r="D56" s="217"/>
      <c r="E56" s="217"/>
      <c r="F56" s="217"/>
      <c r="G56" s="218" t="s">
        <v>12</v>
      </c>
      <c r="H56" s="219"/>
      <c r="I56" s="219"/>
      <c r="J56" s="219"/>
      <c r="K56" s="219"/>
      <c r="L56" s="220"/>
      <c r="M56" s="217" t="s">
        <v>34</v>
      </c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 t="s">
        <v>21</v>
      </c>
      <c r="AA56" s="217"/>
      <c r="AB56" s="217"/>
      <c r="AC56" s="217"/>
      <c r="AD56" s="217"/>
      <c r="AE56" s="217" t="s">
        <v>20</v>
      </c>
      <c r="AF56" s="217"/>
      <c r="AG56" s="217"/>
      <c r="AH56" s="217"/>
      <c r="AI56" s="217"/>
      <c r="AJ56" s="217"/>
      <c r="AK56" s="217"/>
      <c r="AL56" s="217"/>
      <c r="AM56" s="217"/>
      <c r="AN56" s="217"/>
      <c r="AO56" s="217" t="s">
        <v>33</v>
      </c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</row>
    <row r="57" spans="1:79" ht="15.75" customHeight="1" x14ac:dyDescent="0.2">
      <c r="A57" s="217">
        <v>1</v>
      </c>
      <c r="B57" s="217"/>
      <c r="C57" s="217"/>
      <c r="D57" s="217"/>
      <c r="E57" s="217"/>
      <c r="F57" s="217"/>
      <c r="G57" s="218">
        <v>2</v>
      </c>
      <c r="H57" s="219"/>
      <c r="I57" s="219"/>
      <c r="J57" s="219"/>
      <c r="K57" s="219"/>
      <c r="L57" s="220"/>
      <c r="M57" s="217">
        <v>3</v>
      </c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>
        <v>4</v>
      </c>
      <c r="AA57" s="217"/>
      <c r="AB57" s="217"/>
      <c r="AC57" s="217"/>
      <c r="AD57" s="217"/>
      <c r="AE57" s="217">
        <v>5</v>
      </c>
      <c r="AF57" s="217"/>
      <c r="AG57" s="217"/>
      <c r="AH57" s="217"/>
      <c r="AI57" s="217"/>
      <c r="AJ57" s="217"/>
      <c r="AK57" s="217"/>
      <c r="AL57" s="217"/>
      <c r="AM57" s="217"/>
      <c r="AN57" s="217"/>
      <c r="AO57" s="217">
        <v>6</v>
      </c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</row>
    <row r="58" spans="1:79" ht="13.5" hidden="1" customHeight="1" x14ac:dyDescent="0.2">
      <c r="A58" s="166"/>
      <c r="B58" s="166"/>
      <c r="C58" s="166"/>
      <c r="D58" s="166"/>
      <c r="E58" s="166"/>
      <c r="F58" s="166"/>
      <c r="G58" s="145" t="s">
        <v>43</v>
      </c>
      <c r="H58" s="146"/>
      <c r="I58" s="146"/>
      <c r="J58" s="146"/>
      <c r="K58" s="146"/>
      <c r="L58" s="147"/>
      <c r="M58" s="200" t="s">
        <v>45</v>
      </c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166" t="s">
        <v>59</v>
      </c>
      <c r="AA58" s="166"/>
      <c r="AB58" s="166"/>
      <c r="AC58" s="166"/>
      <c r="AD58" s="166"/>
      <c r="AE58" s="200" t="s">
        <v>60</v>
      </c>
      <c r="AF58" s="200"/>
      <c r="AG58" s="200"/>
      <c r="AH58" s="200"/>
      <c r="AI58" s="200"/>
      <c r="AJ58" s="200"/>
      <c r="AK58" s="200"/>
      <c r="AL58" s="200"/>
      <c r="AM58" s="200"/>
      <c r="AN58" s="200"/>
      <c r="AO58" s="196" t="s">
        <v>70</v>
      </c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CA58" s="13" t="s">
        <v>56</v>
      </c>
    </row>
    <row r="59" spans="1:79" s="52" customFormat="1" ht="26.25" customHeight="1" x14ac:dyDescent="0.2">
      <c r="A59" s="157"/>
      <c r="B59" s="157"/>
      <c r="C59" s="157"/>
      <c r="D59" s="157"/>
      <c r="E59" s="157"/>
      <c r="F59" s="157"/>
      <c r="G59" s="256" t="s">
        <v>330</v>
      </c>
      <c r="H59" s="257"/>
      <c r="I59" s="257"/>
      <c r="J59" s="257"/>
      <c r="K59" s="257"/>
      <c r="L59" s="258"/>
      <c r="M59" s="104" t="s">
        <v>151</v>
      </c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107" t="s">
        <v>75</v>
      </c>
      <c r="AA59" s="107"/>
      <c r="AB59" s="107"/>
      <c r="AC59" s="107"/>
      <c r="AD59" s="10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</row>
    <row r="60" spans="1:79" s="52" customFormat="1" x14ac:dyDescent="0.2">
      <c r="A60" s="98">
        <v>1</v>
      </c>
      <c r="B60" s="99"/>
      <c r="C60" s="99"/>
      <c r="D60" s="99"/>
      <c r="E60" s="99"/>
      <c r="F60" s="100"/>
      <c r="G60" s="256"/>
      <c r="H60" s="257"/>
      <c r="I60" s="257"/>
      <c r="J60" s="257"/>
      <c r="K60" s="257"/>
      <c r="L60" s="258"/>
      <c r="M60" s="104" t="s">
        <v>77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107" t="s">
        <v>137</v>
      </c>
      <c r="AA60" s="107"/>
      <c r="AB60" s="107"/>
      <c r="AC60" s="107"/>
      <c r="AD60" s="10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</row>
    <row r="61" spans="1:79" s="47" customFormat="1" ht="24.75" customHeight="1" x14ac:dyDescent="0.2">
      <c r="A61" s="110">
        <v>1</v>
      </c>
      <c r="B61" s="111"/>
      <c r="C61" s="111"/>
      <c r="D61" s="111"/>
      <c r="E61" s="111"/>
      <c r="F61" s="112"/>
      <c r="G61" s="256" t="s">
        <v>330</v>
      </c>
      <c r="H61" s="257"/>
      <c r="I61" s="257"/>
      <c r="J61" s="257"/>
      <c r="K61" s="257"/>
      <c r="L61" s="258"/>
      <c r="M61" s="113" t="s">
        <v>152</v>
      </c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5"/>
      <c r="Z61" s="126" t="s">
        <v>79</v>
      </c>
      <c r="AA61" s="127"/>
      <c r="AB61" s="127"/>
      <c r="AC61" s="127"/>
      <c r="AD61" s="128"/>
      <c r="AE61" s="197" t="s">
        <v>245</v>
      </c>
      <c r="AF61" s="198"/>
      <c r="AG61" s="198"/>
      <c r="AH61" s="198"/>
      <c r="AI61" s="198"/>
      <c r="AJ61" s="198"/>
      <c r="AK61" s="198"/>
      <c r="AL61" s="198"/>
      <c r="AM61" s="198"/>
      <c r="AN61" s="199"/>
      <c r="AO61" s="129">
        <v>1</v>
      </c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1"/>
    </row>
    <row r="62" spans="1:79" s="47" customFormat="1" ht="25.5" customHeight="1" x14ac:dyDescent="0.2">
      <c r="A62" s="110">
        <v>2</v>
      </c>
      <c r="B62" s="111"/>
      <c r="C62" s="111"/>
      <c r="D62" s="111"/>
      <c r="E62" s="111"/>
      <c r="F62" s="112"/>
      <c r="G62" s="256" t="s">
        <v>330</v>
      </c>
      <c r="H62" s="257"/>
      <c r="I62" s="257"/>
      <c r="J62" s="257"/>
      <c r="K62" s="257"/>
      <c r="L62" s="258"/>
      <c r="M62" s="113" t="s">
        <v>84</v>
      </c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126" t="s">
        <v>79</v>
      </c>
      <c r="AA62" s="127"/>
      <c r="AB62" s="127"/>
      <c r="AC62" s="127"/>
      <c r="AD62" s="128"/>
      <c r="AE62" s="197" t="s">
        <v>245</v>
      </c>
      <c r="AF62" s="198"/>
      <c r="AG62" s="198"/>
      <c r="AH62" s="198"/>
      <c r="AI62" s="198"/>
      <c r="AJ62" s="198"/>
      <c r="AK62" s="198"/>
      <c r="AL62" s="198"/>
      <c r="AM62" s="198"/>
      <c r="AN62" s="199"/>
      <c r="AO62" s="129">
        <v>0</v>
      </c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1"/>
    </row>
    <row r="63" spans="1:79" s="47" customFormat="1" ht="38.25" customHeight="1" x14ac:dyDescent="0.2">
      <c r="A63" s="110">
        <v>3</v>
      </c>
      <c r="B63" s="111"/>
      <c r="C63" s="111"/>
      <c r="D63" s="111"/>
      <c r="E63" s="111"/>
      <c r="F63" s="112"/>
      <c r="G63" s="256" t="s">
        <v>330</v>
      </c>
      <c r="H63" s="257"/>
      <c r="I63" s="257"/>
      <c r="J63" s="257"/>
      <c r="K63" s="257"/>
      <c r="L63" s="258"/>
      <c r="M63" s="113" t="s">
        <v>78</v>
      </c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126" t="s">
        <v>79</v>
      </c>
      <c r="AA63" s="127"/>
      <c r="AB63" s="127"/>
      <c r="AC63" s="127"/>
      <c r="AD63" s="128"/>
      <c r="AE63" s="197" t="s">
        <v>245</v>
      </c>
      <c r="AF63" s="198"/>
      <c r="AG63" s="198"/>
      <c r="AH63" s="198"/>
      <c r="AI63" s="198"/>
      <c r="AJ63" s="198"/>
      <c r="AK63" s="198"/>
      <c r="AL63" s="198"/>
      <c r="AM63" s="198"/>
      <c r="AN63" s="199"/>
      <c r="AO63" s="129">
        <v>7</v>
      </c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1"/>
    </row>
    <row r="64" spans="1:79" ht="25.5" customHeight="1" x14ac:dyDescent="0.2">
      <c r="A64" s="160">
        <v>4</v>
      </c>
      <c r="B64" s="160"/>
      <c r="C64" s="160"/>
      <c r="D64" s="160"/>
      <c r="E64" s="160"/>
      <c r="F64" s="160"/>
      <c r="G64" s="256" t="s">
        <v>330</v>
      </c>
      <c r="H64" s="257"/>
      <c r="I64" s="257"/>
      <c r="J64" s="257"/>
      <c r="K64" s="257"/>
      <c r="L64" s="258"/>
      <c r="M64" s="113" t="s">
        <v>80</v>
      </c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4"/>
      <c r="Z64" s="116" t="s">
        <v>79</v>
      </c>
      <c r="AA64" s="116"/>
      <c r="AB64" s="116"/>
      <c r="AC64" s="116"/>
      <c r="AD64" s="116"/>
      <c r="AE64" s="197" t="s">
        <v>245</v>
      </c>
      <c r="AF64" s="198"/>
      <c r="AG64" s="198"/>
      <c r="AH64" s="198"/>
      <c r="AI64" s="198"/>
      <c r="AJ64" s="198"/>
      <c r="AK64" s="198"/>
      <c r="AL64" s="198"/>
      <c r="AM64" s="198"/>
      <c r="AN64" s="199"/>
      <c r="AO64" s="196">
        <v>1.5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</row>
    <row r="65" spans="1:65" ht="25.5" customHeight="1" x14ac:dyDescent="0.2">
      <c r="A65" s="160">
        <v>5</v>
      </c>
      <c r="B65" s="160"/>
      <c r="C65" s="160"/>
      <c r="D65" s="160"/>
      <c r="E65" s="160"/>
      <c r="F65" s="160"/>
      <c r="G65" s="256" t="s">
        <v>330</v>
      </c>
      <c r="H65" s="257"/>
      <c r="I65" s="257"/>
      <c r="J65" s="257"/>
      <c r="K65" s="257"/>
      <c r="L65" s="258"/>
      <c r="M65" s="113" t="s">
        <v>81</v>
      </c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4"/>
      <c r="Z65" s="116" t="s">
        <v>79</v>
      </c>
      <c r="AA65" s="116"/>
      <c r="AB65" s="116"/>
      <c r="AC65" s="116"/>
      <c r="AD65" s="116"/>
      <c r="AE65" s="197" t="s">
        <v>245</v>
      </c>
      <c r="AF65" s="198"/>
      <c r="AG65" s="198"/>
      <c r="AH65" s="198"/>
      <c r="AI65" s="198"/>
      <c r="AJ65" s="198"/>
      <c r="AK65" s="198"/>
      <c r="AL65" s="198"/>
      <c r="AM65" s="198"/>
      <c r="AN65" s="199"/>
      <c r="AO65" s="196">
        <v>0</v>
      </c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</row>
    <row r="66" spans="1:65" ht="25.5" customHeight="1" x14ac:dyDescent="0.2">
      <c r="A66" s="160">
        <v>6</v>
      </c>
      <c r="B66" s="160"/>
      <c r="C66" s="160"/>
      <c r="D66" s="160"/>
      <c r="E66" s="160"/>
      <c r="F66" s="160"/>
      <c r="G66" s="256" t="s">
        <v>330</v>
      </c>
      <c r="H66" s="257"/>
      <c r="I66" s="257"/>
      <c r="J66" s="257"/>
      <c r="K66" s="257"/>
      <c r="L66" s="258"/>
      <c r="M66" s="113" t="s">
        <v>82</v>
      </c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4"/>
      <c r="Z66" s="116" t="s">
        <v>79</v>
      </c>
      <c r="AA66" s="116"/>
      <c r="AB66" s="116"/>
      <c r="AC66" s="116"/>
      <c r="AD66" s="116"/>
      <c r="AE66" s="197" t="s">
        <v>245</v>
      </c>
      <c r="AF66" s="198"/>
      <c r="AG66" s="198"/>
      <c r="AH66" s="198"/>
      <c r="AI66" s="198"/>
      <c r="AJ66" s="198"/>
      <c r="AK66" s="198"/>
      <c r="AL66" s="198"/>
      <c r="AM66" s="198"/>
      <c r="AN66" s="199"/>
      <c r="AO66" s="196">
        <f>SUM(AO62:BC65)</f>
        <v>8.5</v>
      </c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</row>
    <row r="67" spans="1:65" s="84" customFormat="1" ht="25.5" customHeight="1" x14ac:dyDescent="0.2">
      <c r="A67" s="110">
        <v>7</v>
      </c>
      <c r="B67" s="111"/>
      <c r="C67" s="111"/>
      <c r="D67" s="111"/>
      <c r="E67" s="111"/>
      <c r="F67" s="112"/>
      <c r="G67" s="256" t="s">
        <v>330</v>
      </c>
      <c r="H67" s="257"/>
      <c r="I67" s="257"/>
      <c r="J67" s="257"/>
      <c r="K67" s="257"/>
      <c r="L67" s="258"/>
      <c r="M67" s="113" t="s">
        <v>271</v>
      </c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4"/>
      <c r="Z67" s="116" t="s">
        <v>91</v>
      </c>
      <c r="AA67" s="116"/>
      <c r="AB67" s="116"/>
      <c r="AC67" s="116"/>
      <c r="AD67" s="116"/>
      <c r="AE67" s="137" t="s">
        <v>245</v>
      </c>
      <c r="AF67" s="137"/>
      <c r="AG67" s="137"/>
      <c r="AH67" s="137"/>
      <c r="AI67" s="137"/>
      <c r="AJ67" s="137"/>
      <c r="AK67" s="137"/>
      <c r="AL67" s="137"/>
      <c r="AM67" s="137"/>
      <c r="AN67" s="137"/>
      <c r="AO67" s="196">
        <f>AS41</f>
        <v>1079.23</v>
      </c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</row>
    <row r="68" spans="1:65" s="18" customFormat="1" ht="12.75" customHeight="1" x14ac:dyDescent="0.2">
      <c r="A68" s="98">
        <v>2</v>
      </c>
      <c r="B68" s="99"/>
      <c r="C68" s="99"/>
      <c r="D68" s="99"/>
      <c r="E68" s="99"/>
      <c r="F68" s="100"/>
      <c r="G68" s="256" t="s">
        <v>330</v>
      </c>
      <c r="H68" s="257"/>
      <c r="I68" s="257"/>
      <c r="J68" s="257"/>
      <c r="K68" s="257"/>
      <c r="L68" s="258"/>
      <c r="M68" s="104" t="s">
        <v>85</v>
      </c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7" t="s">
        <v>75</v>
      </c>
      <c r="AA68" s="107"/>
      <c r="AB68" s="107"/>
      <c r="AC68" s="107"/>
      <c r="AD68" s="10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</row>
    <row r="69" spans="1:65" ht="25.5" customHeight="1" x14ac:dyDescent="0.2">
      <c r="A69" s="110">
        <v>1</v>
      </c>
      <c r="B69" s="111"/>
      <c r="C69" s="111"/>
      <c r="D69" s="111"/>
      <c r="E69" s="111"/>
      <c r="F69" s="112"/>
      <c r="G69" s="256" t="s">
        <v>330</v>
      </c>
      <c r="H69" s="257"/>
      <c r="I69" s="257"/>
      <c r="J69" s="257"/>
      <c r="K69" s="257"/>
      <c r="L69" s="258"/>
      <c r="M69" s="113" t="s">
        <v>153</v>
      </c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4"/>
      <c r="Z69" s="116" t="s">
        <v>79</v>
      </c>
      <c r="AA69" s="116"/>
      <c r="AB69" s="116"/>
      <c r="AC69" s="116"/>
      <c r="AD69" s="116"/>
      <c r="AE69" s="137" t="s">
        <v>245</v>
      </c>
      <c r="AF69" s="137"/>
      <c r="AG69" s="137"/>
      <c r="AH69" s="137"/>
      <c r="AI69" s="137"/>
      <c r="AJ69" s="137"/>
      <c r="AK69" s="137"/>
      <c r="AL69" s="137"/>
      <c r="AM69" s="137"/>
      <c r="AN69" s="137"/>
      <c r="AO69" s="196">
        <v>18</v>
      </c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</row>
    <row r="70" spans="1:65" s="22" customFormat="1" ht="26.25" customHeight="1" x14ac:dyDescent="0.2">
      <c r="A70" s="110">
        <v>2</v>
      </c>
      <c r="B70" s="111"/>
      <c r="C70" s="111"/>
      <c r="D70" s="111"/>
      <c r="E70" s="111"/>
      <c r="F70" s="112"/>
      <c r="G70" s="256" t="s">
        <v>330</v>
      </c>
      <c r="H70" s="257"/>
      <c r="I70" s="257"/>
      <c r="J70" s="257"/>
      <c r="K70" s="257"/>
      <c r="L70" s="258"/>
      <c r="M70" s="113" t="s">
        <v>155</v>
      </c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4"/>
      <c r="Z70" s="116" t="s">
        <v>79</v>
      </c>
      <c r="AA70" s="116"/>
      <c r="AB70" s="116"/>
      <c r="AC70" s="116"/>
      <c r="AD70" s="116"/>
      <c r="AE70" s="137" t="s">
        <v>119</v>
      </c>
      <c r="AF70" s="137"/>
      <c r="AG70" s="137"/>
      <c r="AH70" s="137"/>
      <c r="AI70" s="137"/>
      <c r="AJ70" s="137"/>
      <c r="AK70" s="137"/>
      <c r="AL70" s="137"/>
      <c r="AM70" s="137"/>
      <c r="AN70" s="137"/>
      <c r="AO70" s="196">
        <v>60</v>
      </c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</row>
    <row r="71" spans="1:65" s="22" customFormat="1" ht="27" customHeight="1" x14ac:dyDescent="0.2">
      <c r="A71" s="110">
        <v>3</v>
      </c>
      <c r="B71" s="111"/>
      <c r="C71" s="111"/>
      <c r="D71" s="111"/>
      <c r="E71" s="111"/>
      <c r="F71" s="112"/>
      <c r="G71" s="256" t="s">
        <v>330</v>
      </c>
      <c r="H71" s="257"/>
      <c r="I71" s="257"/>
      <c r="J71" s="257"/>
      <c r="K71" s="257"/>
      <c r="L71" s="258"/>
      <c r="M71" s="113" t="s">
        <v>154</v>
      </c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4"/>
      <c r="Z71" s="116" t="s">
        <v>79</v>
      </c>
      <c r="AA71" s="116"/>
      <c r="AB71" s="116"/>
      <c r="AC71" s="116"/>
      <c r="AD71" s="116"/>
      <c r="AE71" s="113" t="s">
        <v>108</v>
      </c>
      <c r="AF71" s="173"/>
      <c r="AG71" s="173"/>
      <c r="AH71" s="173"/>
      <c r="AI71" s="173"/>
      <c r="AJ71" s="173"/>
      <c r="AK71" s="173"/>
      <c r="AL71" s="173"/>
      <c r="AM71" s="173"/>
      <c r="AN71" s="174"/>
      <c r="AO71" s="196">
        <v>250</v>
      </c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</row>
    <row r="72" spans="1:65" s="18" customFormat="1" x14ac:dyDescent="0.2">
      <c r="A72" s="98">
        <v>3</v>
      </c>
      <c r="B72" s="99"/>
      <c r="C72" s="99"/>
      <c r="D72" s="99"/>
      <c r="E72" s="99"/>
      <c r="F72" s="100"/>
      <c r="G72" s="256" t="s">
        <v>330</v>
      </c>
      <c r="H72" s="257"/>
      <c r="I72" s="257"/>
      <c r="J72" s="257"/>
      <c r="K72" s="257"/>
      <c r="L72" s="258"/>
      <c r="M72" s="104" t="s">
        <v>89</v>
      </c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7" t="s">
        <v>75</v>
      </c>
      <c r="AA72" s="107"/>
      <c r="AB72" s="107"/>
      <c r="AC72" s="107"/>
      <c r="AD72" s="10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</row>
    <row r="73" spans="1:65" s="84" customFormat="1" ht="18.75" customHeight="1" x14ac:dyDescent="0.2">
      <c r="A73" s="160">
        <v>2</v>
      </c>
      <c r="B73" s="160"/>
      <c r="C73" s="160"/>
      <c r="D73" s="160"/>
      <c r="E73" s="160"/>
      <c r="F73" s="160"/>
      <c r="G73" s="256" t="s">
        <v>330</v>
      </c>
      <c r="H73" s="257"/>
      <c r="I73" s="257"/>
      <c r="J73" s="257"/>
      <c r="K73" s="257"/>
      <c r="L73" s="258"/>
      <c r="M73" s="113" t="s">
        <v>272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126" t="s">
        <v>79</v>
      </c>
      <c r="AA73" s="127"/>
      <c r="AB73" s="127"/>
      <c r="AC73" s="127"/>
      <c r="AD73" s="128"/>
      <c r="AE73" s="197" t="s">
        <v>131</v>
      </c>
      <c r="AF73" s="198"/>
      <c r="AG73" s="198"/>
      <c r="AH73" s="198"/>
      <c r="AI73" s="198"/>
      <c r="AJ73" s="198"/>
      <c r="AK73" s="198"/>
      <c r="AL73" s="198"/>
      <c r="AM73" s="198"/>
      <c r="AN73" s="199"/>
      <c r="AO73" s="129">
        <f>AO70/AO66</f>
        <v>7.0588235294117645</v>
      </c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1"/>
    </row>
    <row r="74" spans="1:65" s="84" customFormat="1" ht="24.75" customHeight="1" x14ac:dyDescent="0.2">
      <c r="A74" s="160">
        <v>3</v>
      </c>
      <c r="B74" s="160"/>
      <c r="C74" s="160"/>
      <c r="D74" s="160"/>
      <c r="E74" s="160"/>
      <c r="F74" s="160"/>
      <c r="G74" s="256" t="s">
        <v>330</v>
      </c>
      <c r="H74" s="257"/>
      <c r="I74" s="257"/>
      <c r="J74" s="257"/>
      <c r="K74" s="257"/>
      <c r="L74" s="258"/>
      <c r="M74" s="113" t="s">
        <v>273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26" t="s">
        <v>79</v>
      </c>
      <c r="AA74" s="127"/>
      <c r="AB74" s="127"/>
      <c r="AC74" s="127"/>
      <c r="AD74" s="128"/>
      <c r="AE74" s="197" t="s">
        <v>131</v>
      </c>
      <c r="AF74" s="198"/>
      <c r="AG74" s="198"/>
      <c r="AH74" s="198"/>
      <c r="AI74" s="198"/>
      <c r="AJ74" s="198"/>
      <c r="AK74" s="198"/>
      <c r="AL74" s="198"/>
      <c r="AM74" s="198"/>
      <c r="AN74" s="199"/>
      <c r="AO74" s="129">
        <f>AO71/AO66</f>
        <v>29.411764705882351</v>
      </c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1"/>
    </row>
    <row r="75" spans="1:65" s="18" customFormat="1" x14ac:dyDescent="0.2">
      <c r="A75" s="98">
        <v>4</v>
      </c>
      <c r="B75" s="99"/>
      <c r="C75" s="99"/>
      <c r="D75" s="99"/>
      <c r="E75" s="99"/>
      <c r="F75" s="100"/>
      <c r="G75" s="256" t="s">
        <v>330</v>
      </c>
      <c r="H75" s="257"/>
      <c r="I75" s="257"/>
      <c r="J75" s="257"/>
      <c r="K75" s="257"/>
      <c r="L75" s="258"/>
      <c r="M75" s="104" t="s">
        <v>94</v>
      </c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16" t="s">
        <v>75</v>
      </c>
      <c r="AA75" s="116"/>
      <c r="AB75" s="116"/>
      <c r="AC75" s="116"/>
      <c r="AD75" s="116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</row>
    <row r="76" spans="1:65" s="18" customFormat="1" ht="18.75" customHeight="1" x14ac:dyDescent="0.2">
      <c r="A76" s="160">
        <v>1</v>
      </c>
      <c r="B76" s="160"/>
      <c r="C76" s="160"/>
      <c r="D76" s="160"/>
      <c r="E76" s="160"/>
      <c r="F76" s="160"/>
      <c r="G76" s="256" t="s">
        <v>330</v>
      </c>
      <c r="H76" s="257"/>
      <c r="I76" s="257"/>
      <c r="J76" s="257"/>
      <c r="K76" s="257"/>
      <c r="L76" s="258"/>
      <c r="M76" s="113" t="s">
        <v>274</v>
      </c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126" t="s">
        <v>115</v>
      </c>
      <c r="AA76" s="127"/>
      <c r="AB76" s="127"/>
      <c r="AC76" s="127"/>
      <c r="AD76" s="128"/>
      <c r="AE76" s="197" t="s">
        <v>131</v>
      </c>
      <c r="AF76" s="198"/>
      <c r="AG76" s="198"/>
      <c r="AH76" s="198"/>
      <c r="AI76" s="198"/>
      <c r="AJ76" s="198"/>
      <c r="AK76" s="198"/>
      <c r="AL76" s="198"/>
      <c r="AM76" s="198"/>
      <c r="AN76" s="199"/>
      <c r="AO76" s="126">
        <v>100</v>
      </c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8"/>
    </row>
    <row r="77" spans="1:65" s="84" customFormat="1" ht="42" customHeight="1" x14ac:dyDescent="0.2">
      <c r="A77" s="110">
        <v>2</v>
      </c>
      <c r="B77" s="111"/>
      <c r="C77" s="111"/>
      <c r="D77" s="111"/>
      <c r="E77" s="111"/>
      <c r="F77" s="112"/>
      <c r="G77" s="256" t="s">
        <v>330</v>
      </c>
      <c r="H77" s="257"/>
      <c r="I77" s="257"/>
      <c r="J77" s="257"/>
      <c r="K77" s="257"/>
      <c r="L77" s="258"/>
      <c r="M77" s="113" t="s">
        <v>156</v>
      </c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16" t="s">
        <v>115</v>
      </c>
      <c r="AA77" s="116"/>
      <c r="AB77" s="116"/>
      <c r="AC77" s="116"/>
      <c r="AD77" s="116"/>
      <c r="AE77" s="137" t="s">
        <v>116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16" t="s">
        <v>177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96"/>
      <c r="BE77" s="96"/>
      <c r="BF77" s="96"/>
      <c r="BG77" s="96"/>
      <c r="BH77" s="96"/>
      <c r="BI77" s="96"/>
      <c r="BJ77" s="96"/>
      <c r="BK77" s="96"/>
      <c r="BL77" s="96"/>
      <c r="BM77" s="96"/>
    </row>
    <row r="78" spans="1:65" s="52" customFormat="1" ht="15.75" customHeight="1" x14ac:dyDescent="0.2">
      <c r="A78" s="157"/>
      <c r="B78" s="157"/>
      <c r="C78" s="157"/>
      <c r="D78" s="157"/>
      <c r="E78" s="157"/>
      <c r="F78" s="157"/>
      <c r="G78" s="256" t="s">
        <v>330</v>
      </c>
      <c r="H78" s="257"/>
      <c r="I78" s="257"/>
      <c r="J78" s="257"/>
      <c r="K78" s="257"/>
      <c r="L78" s="258"/>
      <c r="M78" s="104" t="s">
        <v>105</v>
      </c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7" t="s">
        <v>75</v>
      </c>
      <c r="AA78" s="107"/>
      <c r="AB78" s="107"/>
      <c r="AC78" s="107"/>
      <c r="AD78" s="10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</row>
    <row r="79" spans="1:65" ht="12.75" customHeight="1" x14ac:dyDescent="0.2">
      <c r="A79" s="138">
        <v>1</v>
      </c>
      <c r="B79" s="138"/>
      <c r="C79" s="138"/>
      <c r="D79" s="138"/>
      <c r="E79" s="138"/>
      <c r="F79" s="138"/>
      <c r="G79" s="256" t="s">
        <v>330</v>
      </c>
      <c r="H79" s="257"/>
      <c r="I79" s="257"/>
      <c r="J79" s="257"/>
      <c r="K79" s="257"/>
      <c r="L79" s="258"/>
      <c r="M79" s="104" t="s">
        <v>77</v>
      </c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7"/>
      <c r="AA79" s="107"/>
      <c r="AB79" s="107"/>
      <c r="AC79" s="107"/>
      <c r="AD79" s="10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</row>
    <row r="80" spans="1:65" ht="22.5" customHeight="1" x14ac:dyDescent="0.2">
      <c r="A80" s="160">
        <v>1</v>
      </c>
      <c r="B80" s="160"/>
      <c r="C80" s="160"/>
      <c r="D80" s="160"/>
      <c r="E80" s="160"/>
      <c r="F80" s="160"/>
      <c r="G80" s="256" t="s">
        <v>330</v>
      </c>
      <c r="H80" s="257"/>
      <c r="I80" s="257"/>
      <c r="J80" s="257"/>
      <c r="K80" s="257"/>
      <c r="L80" s="258"/>
      <c r="M80" s="113" t="s">
        <v>118</v>
      </c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4"/>
      <c r="Z80" s="116" t="s">
        <v>112</v>
      </c>
      <c r="AA80" s="116"/>
      <c r="AB80" s="116"/>
      <c r="AC80" s="116"/>
      <c r="AD80" s="116"/>
      <c r="AE80" s="137" t="s">
        <v>372</v>
      </c>
      <c r="AF80" s="137"/>
      <c r="AG80" s="137"/>
      <c r="AH80" s="137"/>
      <c r="AI80" s="137"/>
      <c r="AJ80" s="137"/>
      <c r="AK80" s="137"/>
      <c r="AL80" s="137"/>
      <c r="AM80" s="137"/>
      <c r="AN80" s="137"/>
      <c r="AO80" s="159">
        <f>AO81+AO82+AO83+AO84</f>
        <v>86.480000000000018</v>
      </c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</row>
    <row r="81" spans="1:55" ht="12.75" customHeight="1" x14ac:dyDescent="0.2">
      <c r="A81" s="160">
        <v>2</v>
      </c>
      <c r="B81" s="160"/>
      <c r="C81" s="160"/>
      <c r="D81" s="160"/>
      <c r="E81" s="160"/>
      <c r="F81" s="160"/>
      <c r="G81" s="256" t="s">
        <v>330</v>
      </c>
      <c r="H81" s="257"/>
      <c r="I81" s="257"/>
      <c r="J81" s="257"/>
      <c r="K81" s="257"/>
      <c r="L81" s="258"/>
      <c r="M81" s="113" t="s">
        <v>120</v>
      </c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4"/>
      <c r="Z81" s="116" t="s">
        <v>112</v>
      </c>
      <c r="AA81" s="116"/>
      <c r="AB81" s="116"/>
      <c r="AC81" s="116"/>
      <c r="AD81" s="116"/>
      <c r="AE81" s="137" t="s">
        <v>372</v>
      </c>
      <c r="AF81" s="137"/>
      <c r="AG81" s="137"/>
      <c r="AH81" s="137"/>
      <c r="AI81" s="137"/>
      <c r="AJ81" s="137"/>
      <c r="AK81" s="137"/>
      <c r="AL81" s="137"/>
      <c r="AM81" s="137"/>
      <c r="AN81" s="137"/>
      <c r="AO81" s="159">
        <v>68.290000000000006</v>
      </c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</row>
    <row r="82" spans="1:55" ht="12.75" customHeight="1" x14ac:dyDescent="0.2">
      <c r="A82" s="160">
        <v>3</v>
      </c>
      <c r="B82" s="160"/>
      <c r="C82" s="160"/>
      <c r="D82" s="160"/>
      <c r="E82" s="160"/>
      <c r="F82" s="160"/>
      <c r="G82" s="256" t="s">
        <v>330</v>
      </c>
      <c r="H82" s="257"/>
      <c r="I82" s="257"/>
      <c r="J82" s="257"/>
      <c r="K82" s="257"/>
      <c r="L82" s="258"/>
      <c r="M82" s="113" t="s">
        <v>121</v>
      </c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4"/>
      <c r="Z82" s="116" t="s">
        <v>112</v>
      </c>
      <c r="AA82" s="116"/>
      <c r="AB82" s="116"/>
      <c r="AC82" s="116"/>
      <c r="AD82" s="116"/>
      <c r="AE82" s="137" t="s">
        <v>372</v>
      </c>
      <c r="AF82" s="137"/>
      <c r="AG82" s="137"/>
      <c r="AH82" s="137"/>
      <c r="AI82" s="137"/>
      <c r="AJ82" s="137"/>
      <c r="AK82" s="137"/>
      <c r="AL82" s="137"/>
      <c r="AM82" s="137"/>
      <c r="AN82" s="137"/>
      <c r="AO82" s="159">
        <v>0.79</v>
      </c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</row>
    <row r="83" spans="1:55" ht="12.75" customHeight="1" x14ac:dyDescent="0.2">
      <c r="A83" s="160">
        <v>4</v>
      </c>
      <c r="B83" s="160"/>
      <c r="C83" s="160"/>
      <c r="D83" s="160"/>
      <c r="E83" s="160"/>
      <c r="F83" s="160"/>
      <c r="G83" s="256" t="s">
        <v>330</v>
      </c>
      <c r="H83" s="257"/>
      <c r="I83" s="257"/>
      <c r="J83" s="257"/>
      <c r="K83" s="257"/>
      <c r="L83" s="258"/>
      <c r="M83" s="113" t="s">
        <v>122</v>
      </c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4"/>
      <c r="Z83" s="116" t="s">
        <v>112</v>
      </c>
      <c r="AA83" s="116"/>
      <c r="AB83" s="116"/>
      <c r="AC83" s="116"/>
      <c r="AD83" s="116"/>
      <c r="AE83" s="137" t="s">
        <v>372</v>
      </c>
      <c r="AF83" s="137"/>
      <c r="AG83" s="137"/>
      <c r="AH83" s="137"/>
      <c r="AI83" s="137"/>
      <c r="AJ83" s="137"/>
      <c r="AK83" s="137"/>
      <c r="AL83" s="137"/>
      <c r="AM83" s="137"/>
      <c r="AN83" s="137"/>
      <c r="AO83" s="159">
        <v>14.7</v>
      </c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</row>
    <row r="84" spans="1:55" s="96" customFormat="1" ht="12.75" customHeight="1" x14ac:dyDescent="0.2">
      <c r="A84" s="160">
        <v>5</v>
      </c>
      <c r="B84" s="160"/>
      <c r="C84" s="160"/>
      <c r="D84" s="160"/>
      <c r="E84" s="160"/>
      <c r="F84" s="160"/>
      <c r="G84" s="256" t="s">
        <v>379</v>
      </c>
      <c r="H84" s="257"/>
      <c r="I84" s="257"/>
      <c r="J84" s="257"/>
      <c r="K84" s="257"/>
      <c r="L84" s="258"/>
      <c r="M84" s="113" t="s">
        <v>376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116" t="s">
        <v>112</v>
      </c>
      <c r="AA84" s="116"/>
      <c r="AB84" s="116"/>
      <c r="AC84" s="116"/>
      <c r="AD84" s="116"/>
      <c r="AE84" s="137" t="s">
        <v>372</v>
      </c>
      <c r="AF84" s="137"/>
      <c r="AG84" s="137"/>
      <c r="AH84" s="137"/>
      <c r="AI84" s="137"/>
      <c r="AJ84" s="137"/>
      <c r="AK84" s="137"/>
      <c r="AL84" s="137"/>
      <c r="AM84" s="137"/>
      <c r="AN84" s="137"/>
      <c r="AO84" s="142">
        <v>2.7</v>
      </c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4"/>
    </row>
    <row r="85" spans="1:55" ht="12.75" customHeight="1" x14ac:dyDescent="0.2">
      <c r="A85" s="160">
        <v>6</v>
      </c>
      <c r="B85" s="160"/>
      <c r="C85" s="160"/>
      <c r="D85" s="160"/>
      <c r="E85" s="160"/>
      <c r="F85" s="160"/>
      <c r="G85" s="256" t="s">
        <v>330</v>
      </c>
      <c r="H85" s="257"/>
      <c r="I85" s="257"/>
      <c r="J85" s="257"/>
      <c r="K85" s="257"/>
      <c r="L85" s="258"/>
      <c r="M85" s="113" t="s">
        <v>123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126" t="s">
        <v>124</v>
      </c>
      <c r="AA85" s="127"/>
      <c r="AB85" s="127"/>
      <c r="AC85" s="127"/>
      <c r="AD85" s="128"/>
      <c r="AE85" s="137" t="s">
        <v>261</v>
      </c>
      <c r="AF85" s="137"/>
      <c r="AG85" s="137"/>
      <c r="AH85" s="137"/>
      <c r="AI85" s="137"/>
      <c r="AJ85" s="137"/>
      <c r="AK85" s="137"/>
      <c r="AL85" s="137"/>
      <c r="AM85" s="137"/>
      <c r="AN85" s="137"/>
      <c r="AO85" s="142">
        <v>212.6</v>
      </c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4"/>
    </row>
    <row r="86" spans="1:55" s="47" customFormat="1" ht="12.75" customHeight="1" x14ac:dyDescent="0.2">
      <c r="A86" s="160">
        <v>7</v>
      </c>
      <c r="B86" s="160"/>
      <c r="C86" s="160"/>
      <c r="D86" s="160"/>
      <c r="E86" s="160"/>
      <c r="F86" s="160"/>
      <c r="G86" s="256" t="s">
        <v>330</v>
      </c>
      <c r="H86" s="257"/>
      <c r="I86" s="257"/>
      <c r="J86" s="257"/>
      <c r="K86" s="257"/>
      <c r="L86" s="258"/>
      <c r="M86" s="113" t="s">
        <v>125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126" t="s">
        <v>124</v>
      </c>
      <c r="AA86" s="127"/>
      <c r="AB86" s="127"/>
      <c r="AC86" s="127"/>
      <c r="AD86" s="128"/>
      <c r="AE86" s="137" t="s">
        <v>261</v>
      </c>
      <c r="AF86" s="137"/>
      <c r="AG86" s="137"/>
      <c r="AH86" s="137"/>
      <c r="AI86" s="137"/>
      <c r="AJ86" s="137"/>
      <c r="AK86" s="137"/>
      <c r="AL86" s="137"/>
      <c r="AM86" s="137"/>
      <c r="AN86" s="137"/>
      <c r="AO86" s="142">
        <v>212.6</v>
      </c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4"/>
    </row>
    <row r="87" spans="1:55" ht="12.75" customHeight="1" x14ac:dyDescent="0.2">
      <c r="A87" s="98">
        <v>2</v>
      </c>
      <c r="B87" s="99"/>
      <c r="C87" s="99"/>
      <c r="D87" s="99"/>
      <c r="E87" s="99"/>
      <c r="F87" s="100"/>
      <c r="G87" s="256">
        <v>611150</v>
      </c>
      <c r="H87" s="257"/>
      <c r="I87" s="257"/>
      <c r="J87" s="257"/>
      <c r="K87" s="257"/>
      <c r="L87" s="258"/>
      <c r="M87" s="104" t="s">
        <v>85</v>
      </c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6"/>
      <c r="Z87" s="107"/>
      <c r="AA87" s="107"/>
      <c r="AB87" s="107"/>
      <c r="AC87" s="107"/>
      <c r="AD87" s="10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</row>
    <row r="88" spans="1:55" ht="23.25" customHeight="1" x14ac:dyDescent="0.2">
      <c r="A88" s="160">
        <v>1</v>
      </c>
      <c r="B88" s="160"/>
      <c r="C88" s="160"/>
      <c r="D88" s="160"/>
      <c r="E88" s="160"/>
      <c r="F88" s="160"/>
      <c r="G88" s="256" t="s">
        <v>330</v>
      </c>
      <c r="H88" s="257"/>
      <c r="I88" s="257"/>
      <c r="J88" s="257"/>
      <c r="K88" s="257"/>
      <c r="L88" s="258"/>
      <c r="M88" s="113" t="s">
        <v>260</v>
      </c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4"/>
      <c r="Z88" s="116" t="s">
        <v>126</v>
      </c>
      <c r="AA88" s="116"/>
      <c r="AB88" s="116"/>
      <c r="AC88" s="116"/>
      <c r="AD88" s="116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</row>
    <row r="89" spans="1:55" ht="12.75" customHeight="1" x14ac:dyDescent="0.2">
      <c r="A89" s="110">
        <v>2</v>
      </c>
      <c r="B89" s="111"/>
      <c r="C89" s="111"/>
      <c r="D89" s="111"/>
      <c r="E89" s="111"/>
      <c r="F89" s="112"/>
      <c r="G89" s="256"/>
      <c r="H89" s="257"/>
      <c r="I89" s="257"/>
      <c r="J89" s="257"/>
      <c r="K89" s="257"/>
      <c r="L89" s="258"/>
      <c r="M89" s="113" t="s">
        <v>120</v>
      </c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4"/>
      <c r="Z89" s="126" t="s">
        <v>127</v>
      </c>
      <c r="AA89" s="127"/>
      <c r="AB89" s="127"/>
      <c r="AC89" s="127"/>
      <c r="AD89" s="128"/>
      <c r="AE89" s="137" t="s">
        <v>282</v>
      </c>
      <c r="AF89" s="137"/>
      <c r="AG89" s="137"/>
      <c r="AH89" s="137"/>
      <c r="AI89" s="137"/>
      <c r="AJ89" s="137"/>
      <c r="AK89" s="137"/>
      <c r="AL89" s="137"/>
      <c r="AM89" s="137"/>
      <c r="AN89" s="137"/>
      <c r="AO89" s="129">
        <v>33.098999999999997</v>
      </c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1"/>
    </row>
    <row r="90" spans="1:55" ht="12.75" customHeight="1" x14ac:dyDescent="0.2">
      <c r="A90" s="160">
        <v>3</v>
      </c>
      <c r="B90" s="160"/>
      <c r="C90" s="160"/>
      <c r="D90" s="160"/>
      <c r="E90" s="160"/>
      <c r="F90" s="160"/>
      <c r="G90" s="256" t="s">
        <v>330</v>
      </c>
      <c r="H90" s="257"/>
      <c r="I90" s="257"/>
      <c r="J90" s="257"/>
      <c r="K90" s="257"/>
      <c r="L90" s="258"/>
      <c r="M90" s="113" t="s">
        <v>121</v>
      </c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4"/>
      <c r="Z90" s="116" t="s">
        <v>128</v>
      </c>
      <c r="AA90" s="116"/>
      <c r="AB90" s="116"/>
      <c r="AC90" s="116"/>
      <c r="AD90" s="116"/>
      <c r="AE90" s="137" t="s">
        <v>282</v>
      </c>
      <c r="AF90" s="137"/>
      <c r="AG90" s="137"/>
      <c r="AH90" s="137"/>
      <c r="AI90" s="137"/>
      <c r="AJ90" s="137"/>
      <c r="AK90" s="137"/>
      <c r="AL90" s="137"/>
      <c r="AM90" s="137"/>
      <c r="AN90" s="137"/>
      <c r="AO90" s="196">
        <v>80.795000000000002</v>
      </c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</row>
    <row r="91" spans="1:55" ht="12.75" customHeight="1" x14ac:dyDescent="0.2">
      <c r="A91" s="160">
        <v>4</v>
      </c>
      <c r="B91" s="160"/>
      <c r="C91" s="160"/>
      <c r="D91" s="160"/>
      <c r="E91" s="160"/>
      <c r="F91" s="160"/>
      <c r="G91" s="256"/>
      <c r="H91" s="257"/>
      <c r="I91" s="257"/>
      <c r="J91" s="257"/>
      <c r="K91" s="257"/>
      <c r="L91" s="258"/>
      <c r="M91" s="113" t="s">
        <v>122</v>
      </c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4"/>
      <c r="Z91" s="116" t="s">
        <v>129</v>
      </c>
      <c r="AA91" s="116"/>
      <c r="AB91" s="116"/>
      <c r="AC91" s="116"/>
      <c r="AD91" s="116"/>
      <c r="AE91" s="137" t="s">
        <v>282</v>
      </c>
      <c r="AF91" s="137"/>
      <c r="AG91" s="137"/>
      <c r="AH91" s="137"/>
      <c r="AI91" s="137"/>
      <c r="AJ91" s="137"/>
      <c r="AK91" s="137"/>
      <c r="AL91" s="137"/>
      <c r="AM91" s="137"/>
      <c r="AN91" s="137"/>
      <c r="AO91" s="196">
        <v>4363.0600000000004</v>
      </c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</row>
    <row r="92" spans="1:55" ht="12.75" customHeight="1" x14ac:dyDescent="0.2">
      <c r="A92" s="110">
        <v>5</v>
      </c>
      <c r="B92" s="111"/>
      <c r="C92" s="111"/>
      <c r="D92" s="111"/>
      <c r="E92" s="111"/>
      <c r="F92" s="112"/>
      <c r="G92" s="256"/>
      <c r="H92" s="257"/>
      <c r="I92" s="257"/>
      <c r="J92" s="257"/>
      <c r="K92" s="257"/>
      <c r="L92" s="258"/>
      <c r="M92" s="113" t="s">
        <v>376</v>
      </c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5"/>
      <c r="Z92" s="126" t="s">
        <v>148</v>
      </c>
      <c r="AA92" s="127"/>
      <c r="AB92" s="127"/>
      <c r="AC92" s="127"/>
      <c r="AD92" s="128"/>
      <c r="AE92" s="137" t="s">
        <v>282</v>
      </c>
      <c r="AF92" s="137"/>
      <c r="AG92" s="137"/>
      <c r="AH92" s="137"/>
      <c r="AI92" s="137"/>
      <c r="AJ92" s="137"/>
      <c r="AK92" s="137"/>
      <c r="AL92" s="137"/>
      <c r="AM92" s="137"/>
      <c r="AN92" s="137"/>
      <c r="AO92" s="129">
        <v>0.3</v>
      </c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1"/>
    </row>
    <row r="93" spans="1:55" ht="12.75" customHeight="1" x14ac:dyDescent="0.2">
      <c r="A93" s="98">
        <v>3</v>
      </c>
      <c r="B93" s="99"/>
      <c r="C93" s="99"/>
      <c r="D93" s="99"/>
      <c r="E93" s="99"/>
      <c r="F93" s="100"/>
      <c r="G93" s="256" t="s">
        <v>330</v>
      </c>
      <c r="H93" s="257"/>
      <c r="I93" s="257"/>
      <c r="J93" s="257"/>
      <c r="K93" s="257"/>
      <c r="L93" s="258"/>
      <c r="M93" s="104" t="s">
        <v>89</v>
      </c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107"/>
      <c r="AA93" s="107"/>
      <c r="AB93" s="107"/>
      <c r="AC93" s="107"/>
      <c r="AD93" s="107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</row>
    <row r="94" spans="1:55" ht="27" customHeight="1" x14ac:dyDescent="0.2">
      <c r="A94" s="160">
        <v>1</v>
      </c>
      <c r="B94" s="160"/>
      <c r="C94" s="160"/>
      <c r="D94" s="160"/>
      <c r="E94" s="160"/>
      <c r="F94" s="160"/>
      <c r="G94" s="256">
        <v>611150</v>
      </c>
      <c r="H94" s="257"/>
      <c r="I94" s="257"/>
      <c r="J94" s="257"/>
      <c r="K94" s="257"/>
      <c r="L94" s="258"/>
      <c r="M94" s="113" t="s">
        <v>130</v>
      </c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4"/>
      <c r="Z94" s="116" t="s">
        <v>126</v>
      </c>
      <c r="AA94" s="116"/>
      <c r="AB94" s="116"/>
      <c r="AC94" s="116"/>
      <c r="AD94" s="116"/>
      <c r="AE94" s="113" t="s">
        <v>131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</row>
    <row r="95" spans="1:55" ht="24" customHeight="1" x14ac:dyDescent="0.2">
      <c r="A95" s="160">
        <v>2</v>
      </c>
      <c r="B95" s="160"/>
      <c r="C95" s="160"/>
      <c r="D95" s="160"/>
      <c r="E95" s="160"/>
      <c r="F95" s="160"/>
      <c r="G95" s="256" t="s">
        <v>330</v>
      </c>
      <c r="H95" s="257"/>
      <c r="I95" s="257"/>
      <c r="J95" s="257"/>
      <c r="K95" s="257"/>
      <c r="L95" s="258"/>
      <c r="M95" s="113" t="s">
        <v>120</v>
      </c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4"/>
      <c r="Z95" s="137" t="s">
        <v>132</v>
      </c>
      <c r="AA95" s="137"/>
      <c r="AB95" s="137"/>
      <c r="AC95" s="137"/>
      <c r="AD95" s="137"/>
      <c r="AE95" s="113" t="s">
        <v>131</v>
      </c>
      <c r="AF95" s="114"/>
      <c r="AG95" s="114"/>
      <c r="AH95" s="114"/>
      <c r="AI95" s="114"/>
      <c r="AJ95" s="114"/>
      <c r="AK95" s="114"/>
      <c r="AL95" s="114"/>
      <c r="AM95" s="114"/>
      <c r="AN95" s="115"/>
      <c r="AO95" s="159">
        <f>AO89/AO85</f>
        <v>0.15568673565380997</v>
      </c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</row>
    <row r="96" spans="1:55" ht="23.25" customHeight="1" x14ac:dyDescent="0.2">
      <c r="A96" s="160">
        <v>3</v>
      </c>
      <c r="B96" s="160"/>
      <c r="C96" s="160"/>
      <c r="D96" s="160"/>
      <c r="E96" s="160"/>
      <c r="F96" s="160"/>
      <c r="G96" s="256" t="s">
        <v>330</v>
      </c>
      <c r="H96" s="257"/>
      <c r="I96" s="257"/>
      <c r="J96" s="257"/>
      <c r="K96" s="257"/>
      <c r="L96" s="258"/>
      <c r="M96" s="113" t="s">
        <v>121</v>
      </c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4"/>
      <c r="Z96" s="137" t="s">
        <v>133</v>
      </c>
      <c r="AA96" s="137"/>
      <c r="AB96" s="137"/>
      <c r="AC96" s="137"/>
      <c r="AD96" s="137"/>
      <c r="AE96" s="113" t="s">
        <v>131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159">
        <f>AO90/AO86</f>
        <v>0.38003292568203201</v>
      </c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</row>
    <row r="97" spans="1:65" ht="24.75" customHeight="1" x14ac:dyDescent="0.2">
      <c r="A97" s="160">
        <v>4</v>
      </c>
      <c r="B97" s="160"/>
      <c r="C97" s="160"/>
      <c r="D97" s="160"/>
      <c r="E97" s="160"/>
      <c r="F97" s="160"/>
      <c r="G97" s="256" t="s">
        <v>330</v>
      </c>
      <c r="H97" s="257"/>
      <c r="I97" s="257"/>
      <c r="J97" s="257"/>
      <c r="K97" s="257"/>
      <c r="L97" s="258"/>
      <c r="M97" s="113" t="s">
        <v>122</v>
      </c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4"/>
      <c r="Z97" s="137" t="s">
        <v>134</v>
      </c>
      <c r="AA97" s="137"/>
      <c r="AB97" s="137"/>
      <c r="AC97" s="137"/>
      <c r="AD97" s="137"/>
      <c r="AE97" s="113" t="s">
        <v>131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159">
        <f>SUM(AO91/AO85)</f>
        <v>20.522389463781753</v>
      </c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</row>
    <row r="98" spans="1:65" ht="24.75" customHeight="1" x14ac:dyDescent="0.2">
      <c r="A98" s="110">
        <v>5</v>
      </c>
      <c r="B98" s="111"/>
      <c r="C98" s="111"/>
      <c r="D98" s="111"/>
      <c r="E98" s="111"/>
      <c r="F98" s="112"/>
      <c r="G98" s="256" t="s">
        <v>330</v>
      </c>
      <c r="H98" s="257"/>
      <c r="I98" s="257"/>
      <c r="J98" s="257"/>
      <c r="K98" s="257"/>
      <c r="L98" s="258"/>
      <c r="M98" s="113" t="s">
        <v>376</v>
      </c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5"/>
      <c r="Z98" s="197" t="s">
        <v>133</v>
      </c>
      <c r="AA98" s="198"/>
      <c r="AB98" s="198"/>
      <c r="AC98" s="198"/>
      <c r="AD98" s="199"/>
      <c r="AE98" s="113" t="s">
        <v>131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159">
        <f>SUM(AO92/AO85)</f>
        <v>1.4111006585136405E-3</v>
      </c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</row>
    <row r="99" spans="1:65" ht="12.75" customHeight="1" x14ac:dyDescent="0.2">
      <c r="A99" s="98">
        <v>4</v>
      </c>
      <c r="B99" s="99"/>
      <c r="C99" s="99"/>
      <c r="D99" s="99"/>
      <c r="E99" s="99"/>
      <c r="F99" s="100"/>
      <c r="G99" s="256" t="s">
        <v>330</v>
      </c>
      <c r="H99" s="257"/>
      <c r="I99" s="257"/>
      <c r="J99" s="257"/>
      <c r="K99" s="257"/>
      <c r="L99" s="258"/>
      <c r="M99" s="104" t="s">
        <v>94</v>
      </c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107"/>
      <c r="AA99" s="107"/>
      <c r="AB99" s="107"/>
      <c r="AC99" s="107"/>
      <c r="AD99" s="107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</row>
    <row r="100" spans="1:65" ht="27.75" customHeight="1" x14ac:dyDescent="0.2">
      <c r="A100" s="160">
        <v>1</v>
      </c>
      <c r="B100" s="160"/>
      <c r="C100" s="160"/>
      <c r="D100" s="160"/>
      <c r="E100" s="160"/>
      <c r="F100" s="160"/>
      <c r="G100" s="256" t="s">
        <v>330</v>
      </c>
      <c r="H100" s="257"/>
      <c r="I100" s="257"/>
      <c r="J100" s="257"/>
      <c r="K100" s="257"/>
      <c r="L100" s="258"/>
      <c r="M100" s="113" t="s">
        <v>135</v>
      </c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4"/>
      <c r="Z100" s="116" t="s">
        <v>115</v>
      </c>
      <c r="AA100" s="116"/>
      <c r="AB100" s="116"/>
      <c r="AC100" s="116"/>
      <c r="AD100" s="116"/>
      <c r="AE100" s="113" t="s">
        <v>131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</row>
    <row r="101" spans="1:65" ht="12.75" customHeight="1" x14ac:dyDescent="0.2">
      <c r="A101" s="160">
        <v>2</v>
      </c>
      <c r="B101" s="160"/>
      <c r="C101" s="160"/>
      <c r="D101" s="160"/>
      <c r="E101" s="160"/>
      <c r="F101" s="160"/>
      <c r="G101" s="256" t="s">
        <v>330</v>
      </c>
      <c r="H101" s="257"/>
      <c r="I101" s="257"/>
      <c r="J101" s="257"/>
      <c r="K101" s="257"/>
      <c r="L101" s="258"/>
      <c r="M101" s="113" t="s">
        <v>120</v>
      </c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4"/>
      <c r="Z101" s="116" t="s">
        <v>115</v>
      </c>
      <c r="AA101" s="116"/>
      <c r="AB101" s="116"/>
      <c r="AC101" s="116"/>
      <c r="AD101" s="116"/>
      <c r="AE101" s="113" t="s">
        <v>131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159">
        <v>1</v>
      </c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</row>
    <row r="102" spans="1:65" ht="12.75" customHeight="1" x14ac:dyDescent="0.2">
      <c r="A102" s="160">
        <v>3</v>
      </c>
      <c r="B102" s="160"/>
      <c r="C102" s="160"/>
      <c r="D102" s="160"/>
      <c r="E102" s="160"/>
      <c r="F102" s="160"/>
      <c r="G102" s="256" t="s">
        <v>330</v>
      </c>
      <c r="H102" s="257"/>
      <c r="I102" s="257"/>
      <c r="J102" s="257"/>
      <c r="K102" s="257"/>
      <c r="L102" s="258"/>
      <c r="M102" s="113" t="s">
        <v>121</v>
      </c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4"/>
      <c r="Z102" s="116" t="s">
        <v>115</v>
      </c>
      <c r="AA102" s="116"/>
      <c r="AB102" s="116"/>
      <c r="AC102" s="116"/>
      <c r="AD102" s="116"/>
      <c r="AE102" s="113" t="s">
        <v>131</v>
      </c>
      <c r="AF102" s="114"/>
      <c r="AG102" s="114"/>
      <c r="AH102" s="114"/>
      <c r="AI102" s="114"/>
      <c r="AJ102" s="114"/>
      <c r="AK102" s="114"/>
      <c r="AL102" s="114"/>
      <c r="AM102" s="114"/>
      <c r="AN102" s="115"/>
      <c r="AO102" s="159">
        <v>1</v>
      </c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</row>
    <row r="103" spans="1:65" ht="12.75" customHeight="1" x14ac:dyDescent="0.2">
      <c r="A103" s="160">
        <v>4</v>
      </c>
      <c r="B103" s="160"/>
      <c r="C103" s="160"/>
      <c r="D103" s="160"/>
      <c r="E103" s="160"/>
      <c r="F103" s="160"/>
      <c r="G103" s="256" t="s">
        <v>330</v>
      </c>
      <c r="H103" s="257"/>
      <c r="I103" s="257"/>
      <c r="J103" s="257"/>
      <c r="K103" s="257"/>
      <c r="L103" s="258"/>
      <c r="M103" s="113" t="s">
        <v>122</v>
      </c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4"/>
      <c r="Z103" s="116" t="s">
        <v>115</v>
      </c>
      <c r="AA103" s="116"/>
      <c r="AB103" s="116"/>
      <c r="AC103" s="116"/>
      <c r="AD103" s="116"/>
      <c r="AE103" s="113" t="s">
        <v>131</v>
      </c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159">
        <v>1</v>
      </c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</row>
    <row r="104" spans="1:65" s="96" customFormat="1" ht="12.75" customHeight="1" x14ac:dyDescent="0.2">
      <c r="A104" s="160">
        <v>5</v>
      </c>
      <c r="B104" s="160"/>
      <c r="C104" s="160"/>
      <c r="D104" s="160"/>
      <c r="E104" s="160"/>
      <c r="F104" s="160"/>
      <c r="G104" s="256" t="s">
        <v>379</v>
      </c>
      <c r="H104" s="257"/>
      <c r="I104" s="257"/>
      <c r="J104" s="257"/>
      <c r="K104" s="257"/>
      <c r="L104" s="258"/>
      <c r="M104" s="113" t="s">
        <v>376</v>
      </c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5"/>
      <c r="Z104" s="116" t="s">
        <v>115</v>
      </c>
      <c r="AA104" s="116"/>
      <c r="AB104" s="116"/>
      <c r="AC104" s="116"/>
      <c r="AD104" s="116"/>
      <c r="AE104" s="113" t="s">
        <v>131</v>
      </c>
      <c r="AF104" s="114"/>
      <c r="AG104" s="114"/>
      <c r="AH104" s="114"/>
      <c r="AI104" s="114"/>
      <c r="AJ104" s="114"/>
      <c r="AK104" s="114"/>
      <c r="AL104" s="114"/>
      <c r="AM104" s="114"/>
      <c r="AN104" s="115"/>
      <c r="AO104" s="159">
        <v>1</v>
      </c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</row>
    <row r="105" spans="1:65" s="34" customFormat="1" ht="36.75" customHeight="1" x14ac:dyDescent="0.2">
      <c r="A105" s="160">
        <v>5</v>
      </c>
      <c r="B105" s="160"/>
      <c r="C105" s="160"/>
      <c r="D105" s="160"/>
      <c r="E105" s="160"/>
      <c r="F105" s="160"/>
      <c r="G105" s="256" t="s">
        <v>330</v>
      </c>
      <c r="H105" s="257"/>
      <c r="I105" s="257"/>
      <c r="J105" s="257"/>
      <c r="K105" s="257"/>
      <c r="L105" s="258"/>
      <c r="M105" s="113" t="s">
        <v>168</v>
      </c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4"/>
      <c r="Z105" s="116" t="s">
        <v>115</v>
      </c>
      <c r="AA105" s="116"/>
      <c r="AB105" s="116"/>
      <c r="AC105" s="116"/>
      <c r="AD105" s="116"/>
      <c r="AE105" s="197" t="s">
        <v>131</v>
      </c>
      <c r="AF105" s="198"/>
      <c r="AG105" s="198"/>
      <c r="AH105" s="198"/>
      <c r="AI105" s="198"/>
      <c r="AJ105" s="198"/>
      <c r="AK105" s="198"/>
      <c r="AL105" s="198"/>
      <c r="AM105" s="198"/>
      <c r="AN105" s="199"/>
      <c r="AO105" s="159">
        <v>100</v>
      </c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</row>
    <row r="107" spans="1:65" s="14" customFormat="1" ht="15.75" customHeight="1" x14ac:dyDescent="0.2">
      <c r="A107" s="188" t="s">
        <v>67</v>
      </c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</row>
    <row r="108" spans="1:65" ht="15" customHeight="1" x14ac:dyDescent="0.2">
      <c r="A108" s="205" t="s">
        <v>98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</row>
    <row r="110" spans="1:65" ht="39.950000000000003" customHeight="1" x14ac:dyDescent="0.2">
      <c r="A110" s="206" t="s">
        <v>25</v>
      </c>
      <c r="B110" s="207"/>
      <c r="C110" s="207"/>
      <c r="D110" s="204" t="s">
        <v>24</v>
      </c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6" t="s">
        <v>12</v>
      </c>
      <c r="R110" s="207"/>
      <c r="S110" s="207"/>
      <c r="T110" s="210"/>
      <c r="U110" s="204" t="s">
        <v>23</v>
      </c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 t="s">
        <v>35</v>
      </c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 t="s">
        <v>36</v>
      </c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 t="s">
        <v>22</v>
      </c>
      <c r="BF110" s="204"/>
      <c r="BG110" s="204"/>
      <c r="BH110" s="204"/>
      <c r="BI110" s="204"/>
      <c r="BJ110" s="204"/>
      <c r="BK110" s="204"/>
      <c r="BL110" s="204"/>
      <c r="BM110" s="204"/>
    </row>
    <row r="111" spans="1:65" ht="33.950000000000003" customHeight="1" x14ac:dyDescent="0.2">
      <c r="A111" s="208"/>
      <c r="B111" s="209"/>
      <c r="C111" s="209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8"/>
      <c r="R111" s="209"/>
      <c r="S111" s="209"/>
      <c r="T111" s="211"/>
      <c r="U111" s="204" t="s">
        <v>18</v>
      </c>
      <c r="V111" s="204"/>
      <c r="W111" s="204"/>
      <c r="X111" s="204"/>
      <c r="Y111" s="204" t="s">
        <v>17</v>
      </c>
      <c r="Z111" s="204"/>
      <c r="AA111" s="204"/>
      <c r="AB111" s="204"/>
      <c r="AC111" s="204" t="s">
        <v>16</v>
      </c>
      <c r="AD111" s="204"/>
      <c r="AE111" s="204"/>
      <c r="AF111" s="204"/>
      <c r="AG111" s="204" t="s">
        <v>18</v>
      </c>
      <c r="AH111" s="204"/>
      <c r="AI111" s="204"/>
      <c r="AJ111" s="204"/>
      <c r="AK111" s="204" t="s">
        <v>17</v>
      </c>
      <c r="AL111" s="204"/>
      <c r="AM111" s="204"/>
      <c r="AN111" s="204"/>
      <c r="AO111" s="204" t="s">
        <v>16</v>
      </c>
      <c r="AP111" s="204"/>
      <c r="AQ111" s="204"/>
      <c r="AR111" s="204"/>
      <c r="AS111" s="204" t="s">
        <v>18</v>
      </c>
      <c r="AT111" s="204"/>
      <c r="AU111" s="204"/>
      <c r="AV111" s="204"/>
      <c r="AW111" s="204" t="s">
        <v>17</v>
      </c>
      <c r="AX111" s="204"/>
      <c r="AY111" s="204"/>
      <c r="AZ111" s="204"/>
      <c r="BA111" s="204" t="s">
        <v>16</v>
      </c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</row>
    <row r="112" spans="1:65" ht="15" customHeight="1" x14ac:dyDescent="0.2">
      <c r="A112" s="212">
        <v>1</v>
      </c>
      <c r="B112" s="213"/>
      <c r="C112" s="213"/>
      <c r="D112" s="204">
        <v>2</v>
      </c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12">
        <v>3</v>
      </c>
      <c r="R112" s="213"/>
      <c r="S112" s="213"/>
      <c r="T112" s="214"/>
      <c r="U112" s="204">
        <v>4</v>
      </c>
      <c r="V112" s="204"/>
      <c r="W112" s="204"/>
      <c r="X112" s="204"/>
      <c r="Y112" s="204">
        <v>5</v>
      </c>
      <c r="Z112" s="204"/>
      <c r="AA112" s="204"/>
      <c r="AB112" s="204"/>
      <c r="AC112" s="204">
        <v>6</v>
      </c>
      <c r="AD112" s="204"/>
      <c r="AE112" s="204"/>
      <c r="AF112" s="204"/>
      <c r="AG112" s="204">
        <v>7</v>
      </c>
      <c r="AH112" s="204"/>
      <c r="AI112" s="204"/>
      <c r="AJ112" s="204"/>
      <c r="AK112" s="204">
        <v>8</v>
      </c>
      <c r="AL112" s="204"/>
      <c r="AM112" s="204"/>
      <c r="AN112" s="204"/>
      <c r="AO112" s="204">
        <v>9</v>
      </c>
      <c r="AP112" s="204"/>
      <c r="AQ112" s="204"/>
      <c r="AR112" s="204"/>
      <c r="AS112" s="204">
        <v>10</v>
      </c>
      <c r="AT112" s="204"/>
      <c r="AU112" s="204"/>
      <c r="AV112" s="204"/>
      <c r="AW112" s="204">
        <v>11</v>
      </c>
      <c r="AX112" s="204"/>
      <c r="AY112" s="204"/>
      <c r="AZ112" s="204"/>
      <c r="BA112" s="204">
        <v>12</v>
      </c>
      <c r="BB112" s="204"/>
      <c r="BC112" s="204"/>
      <c r="BD112" s="204"/>
      <c r="BE112" s="204">
        <v>13</v>
      </c>
      <c r="BF112" s="204"/>
      <c r="BG112" s="204"/>
      <c r="BH112" s="204"/>
      <c r="BI112" s="204"/>
      <c r="BJ112" s="204"/>
      <c r="BK112" s="204"/>
      <c r="BL112" s="204"/>
      <c r="BM112" s="204"/>
    </row>
    <row r="113" spans="1:79" ht="12.75" hidden="1" customHeight="1" x14ac:dyDescent="0.2">
      <c r="A113" s="145" t="s">
        <v>61</v>
      </c>
      <c r="B113" s="146"/>
      <c r="C113" s="146"/>
      <c r="D113" s="200" t="s">
        <v>45</v>
      </c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145" t="s">
        <v>43</v>
      </c>
      <c r="R113" s="146"/>
      <c r="S113" s="146"/>
      <c r="T113" s="147"/>
      <c r="U113" s="196" t="s">
        <v>62</v>
      </c>
      <c r="V113" s="196"/>
      <c r="W113" s="196"/>
      <c r="X113" s="196"/>
      <c r="Y113" s="196" t="s">
        <v>63</v>
      </c>
      <c r="Z113" s="196"/>
      <c r="AA113" s="196"/>
      <c r="AB113" s="196"/>
      <c r="AC113" s="196" t="s">
        <v>49</v>
      </c>
      <c r="AD113" s="196"/>
      <c r="AE113" s="196"/>
      <c r="AF113" s="196"/>
      <c r="AG113" s="196" t="s">
        <v>46</v>
      </c>
      <c r="AH113" s="196"/>
      <c r="AI113" s="196"/>
      <c r="AJ113" s="196"/>
      <c r="AK113" s="196" t="s">
        <v>47</v>
      </c>
      <c r="AL113" s="196"/>
      <c r="AM113" s="196"/>
      <c r="AN113" s="196"/>
      <c r="AO113" s="196" t="s">
        <v>49</v>
      </c>
      <c r="AP113" s="196"/>
      <c r="AQ113" s="196"/>
      <c r="AR113" s="196"/>
      <c r="AS113" s="196" t="s">
        <v>64</v>
      </c>
      <c r="AT113" s="196"/>
      <c r="AU113" s="196"/>
      <c r="AV113" s="196"/>
      <c r="AW113" s="196" t="s">
        <v>65</v>
      </c>
      <c r="AX113" s="196"/>
      <c r="AY113" s="196"/>
      <c r="AZ113" s="196"/>
      <c r="BA113" s="196" t="s">
        <v>49</v>
      </c>
      <c r="BB113" s="196"/>
      <c r="BC113" s="196"/>
      <c r="BD113" s="196"/>
      <c r="BE113" s="200" t="s">
        <v>66</v>
      </c>
      <c r="BF113" s="200"/>
      <c r="BG113" s="200"/>
      <c r="BH113" s="200"/>
      <c r="BI113" s="200"/>
      <c r="BJ113" s="200"/>
      <c r="BK113" s="200"/>
      <c r="BL113" s="200"/>
      <c r="BM113" s="200"/>
      <c r="CA113" s="13" t="s">
        <v>57</v>
      </c>
    </row>
    <row r="114" spans="1:79" s="18" customFormat="1" x14ac:dyDescent="0.2">
      <c r="A114" s="120" t="s">
        <v>75</v>
      </c>
      <c r="B114" s="121"/>
      <c r="C114" s="121"/>
      <c r="D114" s="108" t="s">
        <v>74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201" t="s">
        <v>75</v>
      </c>
      <c r="R114" s="202"/>
      <c r="S114" s="202"/>
      <c r="T114" s="203"/>
      <c r="U114" s="109"/>
      <c r="V114" s="109"/>
      <c r="W114" s="109"/>
      <c r="X114" s="109"/>
      <c r="Y114" s="109"/>
      <c r="Z114" s="109"/>
      <c r="AA114" s="109"/>
      <c r="AB114" s="109"/>
      <c r="AC114" s="109">
        <f>U114+Y114</f>
        <v>0</v>
      </c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>
        <f>AG114+AK114</f>
        <v>0</v>
      </c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>
        <f>AS114+AW114</f>
        <v>0</v>
      </c>
      <c r="BB114" s="109"/>
      <c r="BC114" s="109"/>
      <c r="BD114" s="109"/>
      <c r="BE114" s="108" t="s">
        <v>75</v>
      </c>
      <c r="BF114" s="108"/>
      <c r="BG114" s="108"/>
      <c r="BH114" s="108"/>
      <c r="BI114" s="108"/>
      <c r="BJ114" s="108"/>
      <c r="BK114" s="108"/>
      <c r="BL114" s="108"/>
      <c r="BM114" s="108"/>
      <c r="CA114" s="18" t="s">
        <v>58</v>
      </c>
    </row>
    <row r="115" spans="1:79" x14ac:dyDescent="0.2">
      <c r="A115" s="19"/>
      <c r="B115" s="19"/>
      <c r="C115" s="19"/>
    </row>
    <row r="116" spans="1:79" ht="12.75" customHeight="1" x14ac:dyDescent="0.2">
      <c r="A116" s="193" t="s">
        <v>37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</row>
    <row r="117" spans="1:79" ht="15.75" customHeight="1" x14ac:dyDescent="0.2">
      <c r="A117" s="193" t="s">
        <v>38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</row>
    <row r="118" spans="1:79" ht="15.75" customHeight="1" x14ac:dyDescent="0.2">
      <c r="A118" s="193" t="s">
        <v>39</v>
      </c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</row>
    <row r="120" spans="1:79" ht="16.5" customHeight="1" x14ac:dyDescent="0.2">
      <c r="A120" s="195" t="s">
        <v>96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20"/>
      <c r="AO120" s="182" t="s">
        <v>97</v>
      </c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</row>
    <row r="121" spans="1:79" x14ac:dyDescent="0.2">
      <c r="W121" s="183" t="s">
        <v>40</v>
      </c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O121" s="183" t="s">
        <v>41</v>
      </c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</row>
    <row r="122" spans="1:79" ht="15.75" customHeight="1" x14ac:dyDescent="0.2">
      <c r="A122" s="179" t="s">
        <v>26</v>
      </c>
      <c r="B122" s="179"/>
      <c r="C122" s="179"/>
      <c r="D122" s="179"/>
      <c r="E122" s="179"/>
      <c r="F122" s="179"/>
    </row>
    <row r="124" spans="1:79" ht="15.75" customHeight="1" x14ac:dyDescent="0.2">
      <c r="A124" s="180" t="s">
        <v>288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20"/>
      <c r="AO124" s="182" t="s">
        <v>290</v>
      </c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</row>
    <row r="125" spans="1:79" x14ac:dyDescent="0.2">
      <c r="W125" s="183" t="s">
        <v>40</v>
      </c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O125" s="183" t="s">
        <v>41</v>
      </c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</row>
  </sheetData>
  <sheetProtection selectLockedCells="1" selectUnlockedCells="1"/>
  <mergeCells count="496">
    <mergeCell ref="A122:F122"/>
    <mergeCell ref="A124:V124"/>
    <mergeCell ref="W124:AM124"/>
    <mergeCell ref="AO124:BG124"/>
    <mergeCell ref="W125:AM125"/>
    <mergeCell ref="AO125:BG125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70:F70"/>
    <mergeCell ref="G70:L70"/>
    <mergeCell ref="M70:Y70"/>
    <mergeCell ref="Z70:AD70"/>
    <mergeCell ref="AE70:AN70"/>
    <mergeCell ref="AO70:BC70"/>
    <mergeCell ref="A117:BL117"/>
    <mergeCell ref="A118:BL118"/>
    <mergeCell ref="A120:V120"/>
    <mergeCell ref="W120:AM120"/>
    <mergeCell ref="AO120:BG120"/>
    <mergeCell ref="W121:AM121"/>
    <mergeCell ref="AO121:BG121"/>
    <mergeCell ref="A18:K18"/>
    <mergeCell ref="L18:BL18"/>
    <mergeCell ref="A19:B19"/>
    <mergeCell ref="C19:K19"/>
    <mergeCell ref="L19:AB19"/>
    <mergeCell ref="AC19:BL19"/>
    <mergeCell ref="A71:F71"/>
    <mergeCell ref="G71:L71"/>
    <mergeCell ref="M71:Y71"/>
    <mergeCell ref="Z71:AD71"/>
    <mergeCell ref="AE71:AN71"/>
    <mergeCell ref="AO71:BC71"/>
    <mergeCell ref="A73:F73"/>
    <mergeCell ref="G73:L73"/>
    <mergeCell ref="M73:Y73"/>
    <mergeCell ref="Z73:AD73"/>
    <mergeCell ref="AE73:AN73"/>
    <mergeCell ref="AO114:AR114"/>
    <mergeCell ref="AS114:AV114"/>
    <mergeCell ref="AW114:AZ114"/>
    <mergeCell ref="BA114:BD114"/>
    <mergeCell ref="BE114:BM114"/>
    <mergeCell ref="A116:BL116"/>
    <mergeCell ref="A15:B15"/>
    <mergeCell ref="C15:K15"/>
    <mergeCell ref="L15:BL15"/>
    <mergeCell ref="A16:K16"/>
    <mergeCell ref="L16:BL16"/>
    <mergeCell ref="A17:B17"/>
    <mergeCell ref="C17:K17"/>
    <mergeCell ref="L17:BL17"/>
    <mergeCell ref="AO73:BC73"/>
    <mergeCell ref="P39:AB39"/>
    <mergeCell ref="BA113:BD113"/>
    <mergeCell ref="BE113:BM113"/>
    <mergeCell ref="A114:C114"/>
    <mergeCell ref="D114:P114"/>
    <mergeCell ref="Q114:T114"/>
    <mergeCell ref="U114:X114"/>
    <mergeCell ref="Y114:AB114"/>
    <mergeCell ref="AC114:AF114"/>
    <mergeCell ref="AG114:AJ114"/>
    <mergeCell ref="AK114:AN114"/>
    <mergeCell ref="AC113:AF113"/>
    <mergeCell ref="AG113:AJ113"/>
    <mergeCell ref="AK113:AN113"/>
    <mergeCell ref="AO113:AR113"/>
    <mergeCell ref="AS113:AV113"/>
    <mergeCell ref="AW113:AZ113"/>
    <mergeCell ref="A13:BL13"/>
    <mergeCell ref="A14:BL14"/>
    <mergeCell ref="AO112:AR112"/>
    <mergeCell ref="AS112:AV112"/>
    <mergeCell ref="AW112:AZ112"/>
    <mergeCell ref="BA112:BD112"/>
    <mergeCell ref="BE112:BM112"/>
    <mergeCell ref="A113:C113"/>
    <mergeCell ref="D113:P113"/>
    <mergeCell ref="Q113:T113"/>
    <mergeCell ref="U113:X113"/>
    <mergeCell ref="Y113:AB113"/>
    <mergeCell ref="AW111:AZ111"/>
    <mergeCell ref="BA111:BD111"/>
    <mergeCell ref="A112:C112"/>
    <mergeCell ref="D112:P112"/>
    <mergeCell ref="Q112:T112"/>
    <mergeCell ref="U112:X112"/>
    <mergeCell ref="Y112:AB112"/>
    <mergeCell ref="AC112:AF112"/>
    <mergeCell ref="AG112:AJ112"/>
    <mergeCell ref="AK112:AN112"/>
    <mergeCell ref="Y111:AB111"/>
    <mergeCell ref="AC111:AF111"/>
    <mergeCell ref="AG111:AJ111"/>
    <mergeCell ref="AK111:AN111"/>
    <mergeCell ref="AO111:AR111"/>
    <mergeCell ref="AS111:AV111"/>
    <mergeCell ref="A107:BM107"/>
    <mergeCell ref="A108:BL108"/>
    <mergeCell ref="A110:C111"/>
    <mergeCell ref="D110:P111"/>
    <mergeCell ref="Q110:T111"/>
    <mergeCell ref="U110:AF110"/>
    <mergeCell ref="AG110:AR110"/>
    <mergeCell ref="AS110:BD110"/>
    <mergeCell ref="BE110:BM111"/>
    <mergeCell ref="U111:X111"/>
    <mergeCell ref="A103:F103"/>
    <mergeCell ref="G103:L103"/>
    <mergeCell ref="M103:Y103"/>
    <mergeCell ref="Z103:AD103"/>
    <mergeCell ref="AE103:AN103"/>
    <mergeCell ref="AO103:BC103"/>
    <mergeCell ref="A102:F102"/>
    <mergeCell ref="G102:L102"/>
    <mergeCell ref="M102:Y102"/>
    <mergeCell ref="Z102:AD102"/>
    <mergeCell ref="AE102:AN102"/>
    <mergeCell ref="AO102:BC102"/>
    <mergeCell ref="A101:F101"/>
    <mergeCell ref="G101:L101"/>
    <mergeCell ref="M101:Y101"/>
    <mergeCell ref="Z101:AD101"/>
    <mergeCell ref="AE101:AN101"/>
    <mergeCell ref="AO101:BC101"/>
    <mergeCell ref="A100:F100"/>
    <mergeCell ref="G100:L100"/>
    <mergeCell ref="M100:Y100"/>
    <mergeCell ref="Z100:AD100"/>
    <mergeCell ref="AE100:AN100"/>
    <mergeCell ref="AO100:BC100"/>
    <mergeCell ref="A99:F99"/>
    <mergeCell ref="G99:L99"/>
    <mergeCell ref="M99:Y99"/>
    <mergeCell ref="Z99:AD99"/>
    <mergeCell ref="AE99:AN99"/>
    <mergeCell ref="AO99:BC99"/>
    <mergeCell ref="A98:F98"/>
    <mergeCell ref="G98:L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  <mergeCell ref="A96:F96"/>
    <mergeCell ref="G96:L96"/>
    <mergeCell ref="M96:Y96"/>
    <mergeCell ref="Z96:AD96"/>
    <mergeCell ref="AE96:AN96"/>
    <mergeCell ref="AO96:BC96"/>
    <mergeCell ref="A95:F95"/>
    <mergeCell ref="G95:L95"/>
    <mergeCell ref="M95:Y95"/>
    <mergeCell ref="Z95:AD95"/>
    <mergeCell ref="AE95:AN95"/>
    <mergeCell ref="AO95:BC95"/>
    <mergeCell ref="A94:F94"/>
    <mergeCell ref="G94:L94"/>
    <mergeCell ref="M94:Y94"/>
    <mergeCell ref="Z94:AD94"/>
    <mergeCell ref="AE94:AN94"/>
    <mergeCell ref="AO94:BC94"/>
    <mergeCell ref="AO91:BC91"/>
    <mergeCell ref="A90:F90"/>
    <mergeCell ref="G90:L90"/>
    <mergeCell ref="M90:Y90"/>
    <mergeCell ref="Z90:AD90"/>
    <mergeCell ref="AE90:AN90"/>
    <mergeCell ref="AO90:BC90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83:F83"/>
    <mergeCell ref="G83:L83"/>
    <mergeCell ref="M83:Y83"/>
    <mergeCell ref="Z83:AD83"/>
    <mergeCell ref="AE83:AN83"/>
    <mergeCell ref="AO83:BC83"/>
    <mergeCell ref="A87:F87"/>
    <mergeCell ref="G87:L87"/>
    <mergeCell ref="M87:Y87"/>
    <mergeCell ref="Z87:AD87"/>
    <mergeCell ref="AE87:AN87"/>
    <mergeCell ref="AO87:BC87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2:F72"/>
    <mergeCell ref="G72:L72"/>
    <mergeCell ref="M72:Y72"/>
    <mergeCell ref="Z72:AD72"/>
    <mergeCell ref="AE72:AN72"/>
    <mergeCell ref="AO72:BC72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58:F58"/>
    <mergeCell ref="G58:L58"/>
    <mergeCell ref="M58:Y58"/>
    <mergeCell ref="Z58:AD58"/>
    <mergeCell ref="AE58:AN58"/>
    <mergeCell ref="AO58:BC58"/>
    <mergeCell ref="A62:F62"/>
    <mergeCell ref="G62:L62"/>
    <mergeCell ref="M62:Y62"/>
    <mergeCell ref="Z62:AD62"/>
    <mergeCell ref="AE62:AN62"/>
    <mergeCell ref="AO62:BC62"/>
    <mergeCell ref="A59:F59"/>
    <mergeCell ref="G59:L59"/>
    <mergeCell ref="M59:Y59"/>
    <mergeCell ref="Z59:AD59"/>
    <mergeCell ref="AE59:AN59"/>
    <mergeCell ref="AO59:BC5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3:BL43"/>
    <mergeCell ref="A44:AV44"/>
    <mergeCell ref="A46:P47"/>
    <mergeCell ref="Q46:X47"/>
    <mergeCell ref="Y46:AF47"/>
    <mergeCell ref="AG46:AN47"/>
    <mergeCell ref="A32:BL32"/>
    <mergeCell ref="A33:AZ33"/>
    <mergeCell ref="AS38:AZ38"/>
    <mergeCell ref="A39:C39"/>
    <mergeCell ref="D39:I39"/>
    <mergeCell ref="J39:O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BB1:BL1"/>
    <mergeCell ref="AO2:BL2"/>
    <mergeCell ref="AO3:BL3"/>
    <mergeCell ref="AO4:BF4"/>
    <mergeCell ref="AO5:BF5"/>
    <mergeCell ref="AO6:BF6"/>
    <mergeCell ref="A22:BL22"/>
    <mergeCell ref="A23:BL23"/>
    <mergeCell ref="A24:K24"/>
    <mergeCell ref="L24:BL24"/>
    <mergeCell ref="AO7:BF7"/>
    <mergeCell ref="AO8:BF8"/>
    <mergeCell ref="AO9:BF9"/>
    <mergeCell ref="AO10:BF10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28:F28"/>
    <mergeCell ref="G28:L28"/>
    <mergeCell ref="M28:R28"/>
    <mergeCell ref="S28:BL28"/>
    <mergeCell ref="A29:F29"/>
    <mergeCell ref="G29:L29"/>
    <mergeCell ref="M29:R29"/>
    <mergeCell ref="S29:BL29"/>
    <mergeCell ref="A105:F105"/>
    <mergeCell ref="G105:L105"/>
    <mergeCell ref="M105:Y105"/>
    <mergeCell ref="Z105:AD105"/>
    <mergeCell ref="AE105:AN105"/>
    <mergeCell ref="AO105:BC105"/>
    <mergeCell ref="A65:F65"/>
    <mergeCell ref="G65:L65"/>
    <mergeCell ref="M65:Y65"/>
    <mergeCell ref="Z65:AD65"/>
    <mergeCell ref="AE65:AN65"/>
    <mergeCell ref="AO65:BC65"/>
    <mergeCell ref="A78:F78"/>
    <mergeCell ref="G78:L78"/>
    <mergeCell ref="M78:Y78"/>
    <mergeCell ref="Z78:AD78"/>
    <mergeCell ref="AE78:AN78"/>
    <mergeCell ref="AO78:BC78"/>
    <mergeCell ref="A104:F104"/>
    <mergeCell ref="G104:L104"/>
    <mergeCell ref="M104:Y104"/>
    <mergeCell ref="Z104:AD104"/>
    <mergeCell ref="AE104:AN104"/>
    <mergeCell ref="AO104:BC104"/>
    <mergeCell ref="A64:F64"/>
    <mergeCell ref="G64:L64"/>
    <mergeCell ref="M64:Y64"/>
    <mergeCell ref="Z64:AD64"/>
    <mergeCell ref="AE64:AN64"/>
    <mergeCell ref="AO64:BC64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3:F63"/>
    <mergeCell ref="G63:L63"/>
    <mergeCell ref="M63:Y63"/>
    <mergeCell ref="Z63:AD63"/>
    <mergeCell ref="AE63:AN63"/>
    <mergeCell ref="AO63:BC63"/>
    <mergeCell ref="A84:F84"/>
    <mergeCell ref="G84:L84"/>
    <mergeCell ref="M84:Y84"/>
    <mergeCell ref="Z84:AD84"/>
    <mergeCell ref="AE84:AN84"/>
    <mergeCell ref="AO84:BC84"/>
    <mergeCell ref="M98:Y98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91:F91"/>
    <mergeCell ref="G91:L91"/>
    <mergeCell ref="M91:Y91"/>
    <mergeCell ref="Z91:AD91"/>
    <mergeCell ref="AE91:AN91"/>
  </mergeCells>
  <conditionalFormatting sqref="G61:L84 G86:L104">
    <cfRule type="cellIs" dxfId="70" priority="59" stopIfTrue="1" operator="equal">
      <formula>$G60</formula>
    </cfRule>
  </conditionalFormatting>
  <conditionalFormatting sqref="G61:L83 G87:L92 G95:L105">
    <cfRule type="cellIs" dxfId="69" priority="43" stopIfTrue="1" operator="equal">
      <formula>$G59</formula>
    </cfRule>
  </conditionalFormatting>
  <conditionalFormatting sqref="G64:L83 G90:L92 G98:L104">
    <cfRule type="cellIs" dxfId="68" priority="24" stopIfTrue="1" operator="equal">
      <formula>$G59</formula>
    </cfRule>
  </conditionalFormatting>
  <conditionalFormatting sqref="G59:L59">
    <cfRule type="cellIs" dxfId="67" priority="11" stopIfTrue="1" operator="equal">
      <formula>#REF!</formula>
    </cfRule>
  </conditionalFormatting>
  <conditionalFormatting sqref="H59:L59 G61:L63">
    <cfRule type="cellIs" dxfId="66" priority="10" stopIfTrue="1" operator="equal">
      <formula>#REF!</formula>
    </cfRule>
  </conditionalFormatting>
  <conditionalFormatting sqref="G59">
    <cfRule type="cellIs" dxfId="65" priority="9" stopIfTrue="1" operator="equal">
      <formula>#REF!</formula>
    </cfRule>
  </conditionalFormatting>
  <conditionalFormatting sqref="G60:L60">
    <cfRule type="cellIs" dxfId="64" priority="8" stopIfTrue="1" operator="equal">
      <formula>$G59</formula>
    </cfRule>
  </conditionalFormatting>
  <conditionalFormatting sqref="G60:L60">
    <cfRule type="cellIs" dxfId="63" priority="7" stopIfTrue="1" operator="equal">
      <formula>#REF!</formula>
    </cfRule>
  </conditionalFormatting>
  <conditionalFormatting sqref="H60:L60">
    <cfRule type="cellIs" dxfId="62" priority="6" stopIfTrue="1" operator="equal">
      <formula>#REF!</formula>
    </cfRule>
  </conditionalFormatting>
  <conditionalFormatting sqref="G60">
    <cfRule type="cellIs" dxfId="61" priority="5" stopIfTrue="1" operator="equal">
      <formula>#REF!</formula>
    </cfRule>
  </conditionalFormatting>
  <conditionalFormatting sqref="G85:L86">
    <cfRule type="cellIs" dxfId="60" priority="258" stopIfTrue="1" operator="equal">
      <formula>$G83</formula>
    </cfRule>
  </conditionalFormatting>
  <conditionalFormatting sqref="G85:L89">
    <cfRule type="cellIs" dxfId="59" priority="261" stopIfTrue="1" operator="equal">
      <formula>$G80</formula>
    </cfRule>
  </conditionalFormatting>
  <conditionalFormatting sqref="G84:L84 G59:L59">
    <cfRule type="cellIs" dxfId="58" priority="263" stopIfTrue="1" operator="equal">
      <formula>#REF!</formula>
    </cfRule>
  </conditionalFormatting>
  <conditionalFormatting sqref="G85:L85">
    <cfRule type="cellIs" dxfId="57" priority="266" stopIfTrue="1" operator="equal">
      <formula>#REF!</formula>
    </cfRule>
  </conditionalFormatting>
  <conditionalFormatting sqref="G84:L84">
    <cfRule type="cellIs" dxfId="56" priority="268" stopIfTrue="1" operator="equal">
      <formula>$G80</formula>
    </cfRule>
  </conditionalFormatting>
  <conditionalFormatting sqref="G93:L94">
    <cfRule type="cellIs" dxfId="55" priority="273" stopIfTrue="1" operator="equal">
      <formula>$G91</formula>
    </cfRule>
  </conditionalFormatting>
  <conditionalFormatting sqref="G93:L97">
    <cfRule type="cellIs" dxfId="54" priority="276" stopIfTrue="1" operator="equal">
      <formula>$G88</formula>
    </cfRule>
  </conditionalFormatting>
  <conditionalFormatting sqref="G105:L105">
    <cfRule type="cellIs" dxfId="53" priority="280" stopIfTrue="1" operator="equal">
      <formula>$G102</formula>
    </cfRule>
  </conditionalFormatting>
  <conditionalFormatting sqref="G105:L105">
    <cfRule type="cellIs" dxfId="52" priority="282" stopIfTrue="1" operator="equal">
      <formula>$G99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zoomScale="90" zoomScaleNormal="90" workbookViewId="0">
      <selection activeCell="A14" sqref="A14:BL14"/>
    </sheetView>
  </sheetViews>
  <sheetFormatPr defaultRowHeight="12.75" x14ac:dyDescent="0.2"/>
  <cols>
    <col min="1" max="54" width="2.85546875" style="67" customWidth="1"/>
    <col min="55" max="55" width="3.5703125" style="67" customWidth="1"/>
    <col min="56" max="65" width="2.85546875" style="67" customWidth="1"/>
    <col min="66" max="77" width="3" style="67" customWidth="1"/>
    <col min="78" max="78" width="4.5703125" style="67" customWidth="1"/>
    <col min="79" max="79" width="5.28515625" style="67" hidden="1" customWidth="1"/>
    <col min="80" max="16384" width="9.140625" style="67"/>
  </cols>
  <sheetData>
    <row r="1" spans="1:65" ht="48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251" t="s">
        <v>27</v>
      </c>
      <c r="BC1" s="251"/>
      <c r="BD1" s="251"/>
      <c r="BE1" s="251"/>
      <c r="BF1" s="251"/>
      <c r="BG1" s="251"/>
      <c r="BH1" s="251"/>
      <c r="BI1" s="251"/>
      <c r="BJ1" s="251"/>
      <c r="BK1" s="251"/>
      <c r="BL1" s="251"/>
    </row>
    <row r="2" spans="1:65" ht="15.9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221" t="s">
        <v>0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</row>
    <row r="3" spans="1:65" ht="27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221" t="s">
        <v>306</v>
      </c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</row>
    <row r="4" spans="1:65" ht="13.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226" t="s">
        <v>421</v>
      </c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66"/>
      <c r="BH4" s="66"/>
      <c r="BI4" s="66"/>
      <c r="BJ4" s="66"/>
      <c r="BK4" s="66"/>
      <c r="BL4" s="66"/>
    </row>
    <row r="5" spans="1:6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227" t="s">
        <v>68</v>
      </c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66"/>
      <c r="BH5" s="66"/>
      <c r="BI5" s="66"/>
      <c r="BJ5" s="66"/>
      <c r="BK5" s="66"/>
      <c r="BL5" s="66"/>
    </row>
    <row r="6" spans="1:65" ht="4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66"/>
      <c r="BH6" s="66"/>
      <c r="BI6" s="66"/>
      <c r="BJ6" s="66"/>
      <c r="BK6" s="66"/>
      <c r="BL6" s="66"/>
    </row>
    <row r="7" spans="1:65" ht="6.7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66"/>
      <c r="BH7" s="66"/>
      <c r="BI7" s="66"/>
      <c r="BJ7" s="66"/>
      <c r="BK7" s="66"/>
      <c r="BL7" s="66"/>
      <c r="BM7" s="69"/>
    </row>
    <row r="8" spans="1:65" ht="13.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182" t="s">
        <v>175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66"/>
      <c r="BH8" s="66"/>
      <c r="BI8" s="66"/>
      <c r="BJ8" s="66"/>
      <c r="BK8" s="66"/>
      <c r="BL8" s="66"/>
    </row>
    <row r="9" spans="1:65" ht="15.9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250" t="s">
        <v>2</v>
      </c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66"/>
      <c r="BH9" s="66"/>
      <c r="BI9" s="66"/>
      <c r="BJ9" s="66"/>
      <c r="BK9" s="66"/>
      <c r="BL9" s="66"/>
    </row>
    <row r="10" spans="1:65" ht="15.95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231" t="s">
        <v>428</v>
      </c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66"/>
      <c r="BH10" s="66"/>
      <c r="BI10" s="66"/>
      <c r="BJ10" s="66"/>
      <c r="BK10" s="66"/>
      <c r="BL10" s="66"/>
    </row>
    <row r="14" spans="1:65" ht="15.75" customHeight="1" x14ac:dyDescent="0.2">
      <c r="A14" s="232" t="s">
        <v>69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5" ht="15.75" customHeight="1" x14ac:dyDescent="0.2">
      <c r="A15" s="232" t="s">
        <v>370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</row>
    <row r="16" spans="1:65" ht="17.25" customHeight="1" x14ac:dyDescent="0.2">
      <c r="A16" s="184">
        <v>1</v>
      </c>
      <c r="B16" s="184"/>
      <c r="C16" s="185" t="s">
        <v>341</v>
      </c>
      <c r="D16" s="186"/>
      <c r="E16" s="186"/>
      <c r="F16" s="186"/>
      <c r="G16" s="186"/>
      <c r="H16" s="186"/>
      <c r="I16" s="186"/>
      <c r="J16" s="186"/>
      <c r="K16" s="186"/>
      <c r="L16" s="187" t="s">
        <v>304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</row>
    <row r="17" spans="1:79" ht="15.95" customHeight="1" x14ac:dyDescent="0.2">
      <c r="A17" s="179" t="s">
        <v>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 t="s">
        <v>4</v>
      </c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</row>
    <row r="18" spans="1:79" ht="19.5" customHeight="1" x14ac:dyDescent="0.2">
      <c r="A18" s="184" t="s">
        <v>28</v>
      </c>
      <c r="B18" s="184"/>
      <c r="C18" s="185" t="s">
        <v>340</v>
      </c>
      <c r="D18" s="186"/>
      <c r="E18" s="186"/>
      <c r="F18" s="186"/>
      <c r="G18" s="186"/>
      <c r="H18" s="186"/>
      <c r="I18" s="186"/>
      <c r="J18" s="186"/>
      <c r="K18" s="186"/>
      <c r="L18" s="187" t="s">
        <v>297</v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</row>
    <row r="19" spans="1:79" ht="15.95" customHeight="1" x14ac:dyDescent="0.2">
      <c r="A19" s="179" t="s">
        <v>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 t="s">
        <v>5</v>
      </c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</row>
    <row r="20" spans="1:79" ht="19.5" customHeight="1" x14ac:dyDescent="0.2">
      <c r="A20" s="184">
        <v>3</v>
      </c>
      <c r="B20" s="184"/>
      <c r="C20" s="185" t="s">
        <v>332</v>
      </c>
      <c r="D20" s="186"/>
      <c r="E20" s="186"/>
      <c r="F20" s="186"/>
      <c r="G20" s="186"/>
      <c r="H20" s="186"/>
      <c r="I20" s="186"/>
      <c r="J20" s="186"/>
      <c r="K20" s="186"/>
      <c r="L20" s="253" t="s">
        <v>201</v>
      </c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187" t="s">
        <v>199</v>
      </c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</row>
    <row r="21" spans="1:79" ht="20.100000000000001" customHeight="1" x14ac:dyDescent="0.2">
      <c r="A21" s="179" t="s">
        <v>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 t="s">
        <v>29</v>
      </c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 t="s">
        <v>6</v>
      </c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</row>
    <row r="22" spans="1:79" ht="18" customHeight="1" x14ac:dyDescent="0.2">
      <c r="A22" s="189" t="s">
        <v>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>
        <v>100</v>
      </c>
      <c r="V22" s="190"/>
      <c r="W22" s="190"/>
      <c r="X22" s="190"/>
      <c r="Y22" s="188" t="s">
        <v>71</v>
      </c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90">
        <v>100</v>
      </c>
      <c r="AO22" s="190"/>
      <c r="AP22" s="190"/>
      <c r="AQ22" s="190"/>
      <c r="AR22" s="188" t="s">
        <v>73</v>
      </c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90">
        <v>0</v>
      </c>
      <c r="BE22" s="190"/>
      <c r="BF22" s="190"/>
      <c r="BG22" s="190"/>
      <c r="BH22" s="188" t="s">
        <v>72</v>
      </c>
      <c r="BI22" s="188"/>
      <c r="BJ22" s="188"/>
      <c r="BK22" s="188"/>
      <c r="BL22" s="188"/>
    </row>
    <row r="23" spans="1:79" ht="15.75" customHeight="1" x14ac:dyDescent="0.2">
      <c r="A23" s="221" t="s">
        <v>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</row>
    <row r="24" spans="1:79" ht="252" customHeight="1" x14ac:dyDescent="0.2">
      <c r="A24" s="187" t="s">
        <v>381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</row>
    <row r="25" spans="1:79" ht="15.95" customHeight="1" x14ac:dyDescent="0.2">
      <c r="A25" s="254" t="s">
        <v>9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192" t="s">
        <v>200</v>
      </c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</row>
    <row r="26" spans="1:79" ht="15.75" customHeight="1" x14ac:dyDescent="0.2">
      <c r="A26" s="188" t="s">
        <v>10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</row>
    <row r="28" spans="1:79" ht="27.95" customHeight="1" x14ac:dyDescent="0.2">
      <c r="A28" s="212" t="s">
        <v>13</v>
      </c>
      <c r="B28" s="213"/>
      <c r="C28" s="213"/>
      <c r="D28" s="213"/>
      <c r="E28" s="213"/>
      <c r="F28" s="214"/>
      <c r="G28" s="212" t="s">
        <v>12</v>
      </c>
      <c r="H28" s="213"/>
      <c r="I28" s="213"/>
      <c r="J28" s="213"/>
      <c r="K28" s="213"/>
      <c r="L28" s="214"/>
      <c r="M28" s="212" t="s">
        <v>30</v>
      </c>
      <c r="N28" s="213"/>
      <c r="O28" s="213"/>
      <c r="P28" s="213"/>
      <c r="Q28" s="213"/>
      <c r="R28" s="214"/>
      <c r="S28" s="212" t="s">
        <v>11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4"/>
    </row>
    <row r="29" spans="1:79" ht="15.75" customHeight="1" x14ac:dyDescent="0.2">
      <c r="A29" s="218">
        <v>1</v>
      </c>
      <c r="B29" s="219"/>
      <c r="C29" s="219"/>
      <c r="D29" s="219"/>
      <c r="E29" s="219"/>
      <c r="F29" s="220"/>
      <c r="G29" s="218">
        <v>2</v>
      </c>
      <c r="H29" s="219"/>
      <c r="I29" s="219"/>
      <c r="J29" s="219"/>
      <c r="K29" s="219"/>
      <c r="L29" s="220"/>
      <c r="M29" s="218">
        <v>3</v>
      </c>
      <c r="N29" s="219"/>
      <c r="O29" s="219"/>
      <c r="P29" s="219"/>
      <c r="Q29" s="219"/>
      <c r="R29" s="220"/>
      <c r="S29" s="212">
        <v>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4"/>
    </row>
    <row r="30" spans="1:79" ht="10.5" hidden="1" customHeight="1" x14ac:dyDescent="0.2">
      <c r="A30" s="145" t="s">
        <v>42</v>
      </c>
      <c r="B30" s="146"/>
      <c r="C30" s="146"/>
      <c r="D30" s="146"/>
      <c r="E30" s="146"/>
      <c r="F30" s="147"/>
      <c r="G30" s="145" t="s">
        <v>43</v>
      </c>
      <c r="H30" s="146"/>
      <c r="I30" s="146"/>
      <c r="J30" s="146"/>
      <c r="K30" s="146"/>
      <c r="L30" s="147"/>
      <c r="M30" s="145" t="s">
        <v>44</v>
      </c>
      <c r="N30" s="146"/>
      <c r="O30" s="146"/>
      <c r="P30" s="146"/>
      <c r="Q30" s="146"/>
      <c r="R30" s="147"/>
      <c r="S30" s="148" t="s">
        <v>45</v>
      </c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50"/>
      <c r="CA30" s="67" t="s">
        <v>50</v>
      </c>
    </row>
    <row r="31" spans="1:79" x14ac:dyDescent="0.2">
      <c r="A31" s="145"/>
      <c r="B31" s="146"/>
      <c r="C31" s="146"/>
      <c r="D31" s="146"/>
      <c r="E31" s="146"/>
      <c r="F31" s="147"/>
      <c r="G31" s="126"/>
      <c r="H31" s="127"/>
      <c r="I31" s="127"/>
      <c r="J31" s="127"/>
      <c r="K31" s="127"/>
      <c r="L31" s="128"/>
      <c r="M31" s="126"/>
      <c r="N31" s="127"/>
      <c r="O31" s="127"/>
      <c r="P31" s="127"/>
      <c r="Q31" s="127"/>
      <c r="R31" s="128"/>
      <c r="S31" s="197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9"/>
      <c r="CA31" s="67" t="s">
        <v>51</v>
      </c>
    </row>
    <row r="32" spans="1:79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</row>
    <row r="33" spans="1:79" ht="15.75" customHeight="1" x14ac:dyDescent="0.2">
      <c r="A33" s="221" t="s">
        <v>14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</row>
    <row r="34" spans="1:79" ht="15" customHeight="1" x14ac:dyDescent="0.2">
      <c r="A34" s="205" t="s">
        <v>303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6" spans="1:79" ht="15.95" customHeight="1" x14ac:dyDescent="0.2">
      <c r="A36" s="244" t="s">
        <v>13</v>
      </c>
      <c r="B36" s="245"/>
      <c r="C36" s="246"/>
      <c r="D36" s="244" t="s">
        <v>12</v>
      </c>
      <c r="E36" s="245"/>
      <c r="F36" s="245"/>
      <c r="G36" s="245"/>
      <c r="H36" s="245"/>
      <c r="I36" s="246"/>
      <c r="J36" s="244" t="s">
        <v>30</v>
      </c>
      <c r="K36" s="245"/>
      <c r="L36" s="245"/>
      <c r="M36" s="245"/>
      <c r="N36" s="245"/>
      <c r="O36" s="246"/>
      <c r="P36" s="244" t="s">
        <v>15</v>
      </c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6"/>
      <c r="AC36" s="244" t="s">
        <v>18</v>
      </c>
      <c r="AD36" s="245"/>
      <c r="AE36" s="245"/>
      <c r="AF36" s="245"/>
      <c r="AG36" s="245"/>
      <c r="AH36" s="245"/>
      <c r="AI36" s="245"/>
      <c r="AJ36" s="246"/>
      <c r="AK36" s="244" t="s">
        <v>17</v>
      </c>
      <c r="AL36" s="245"/>
      <c r="AM36" s="245"/>
      <c r="AN36" s="245"/>
      <c r="AO36" s="245"/>
      <c r="AP36" s="245"/>
      <c r="AQ36" s="245"/>
      <c r="AR36" s="246"/>
      <c r="AS36" s="244" t="s">
        <v>16</v>
      </c>
      <c r="AT36" s="245"/>
      <c r="AU36" s="245"/>
      <c r="AV36" s="245"/>
      <c r="AW36" s="245"/>
      <c r="AX36" s="245"/>
      <c r="AY36" s="245"/>
      <c r="AZ36" s="246"/>
    </row>
    <row r="37" spans="1:79" ht="29.1" customHeight="1" x14ac:dyDescent="0.2">
      <c r="A37" s="247"/>
      <c r="B37" s="248"/>
      <c r="C37" s="249"/>
      <c r="D37" s="247"/>
      <c r="E37" s="248"/>
      <c r="F37" s="248"/>
      <c r="G37" s="248"/>
      <c r="H37" s="248"/>
      <c r="I37" s="249"/>
      <c r="J37" s="247"/>
      <c r="K37" s="248"/>
      <c r="L37" s="248"/>
      <c r="M37" s="248"/>
      <c r="N37" s="248"/>
      <c r="O37" s="249"/>
      <c r="P37" s="247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9"/>
      <c r="AC37" s="247"/>
      <c r="AD37" s="248"/>
      <c r="AE37" s="248"/>
      <c r="AF37" s="248"/>
      <c r="AG37" s="248"/>
      <c r="AH37" s="248"/>
      <c r="AI37" s="248"/>
      <c r="AJ37" s="249"/>
      <c r="AK37" s="247"/>
      <c r="AL37" s="248"/>
      <c r="AM37" s="248"/>
      <c r="AN37" s="248"/>
      <c r="AO37" s="248"/>
      <c r="AP37" s="248"/>
      <c r="AQ37" s="248"/>
      <c r="AR37" s="249"/>
      <c r="AS37" s="247"/>
      <c r="AT37" s="248"/>
      <c r="AU37" s="248"/>
      <c r="AV37" s="248"/>
      <c r="AW37" s="248"/>
      <c r="AX37" s="248"/>
      <c r="AY37" s="248"/>
      <c r="AZ37" s="249"/>
    </row>
    <row r="38" spans="1:79" ht="15.95" customHeight="1" x14ac:dyDescent="0.2">
      <c r="A38" s="218">
        <v>1</v>
      </c>
      <c r="B38" s="219"/>
      <c r="C38" s="220"/>
      <c r="D38" s="218">
        <v>2</v>
      </c>
      <c r="E38" s="219"/>
      <c r="F38" s="219"/>
      <c r="G38" s="219"/>
      <c r="H38" s="219"/>
      <c r="I38" s="220"/>
      <c r="J38" s="218">
        <v>3</v>
      </c>
      <c r="K38" s="219"/>
      <c r="L38" s="219"/>
      <c r="M38" s="219"/>
      <c r="N38" s="219"/>
      <c r="O38" s="220"/>
      <c r="P38" s="218">
        <v>4</v>
      </c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20"/>
      <c r="AC38" s="218">
        <v>5</v>
      </c>
      <c r="AD38" s="219"/>
      <c r="AE38" s="219"/>
      <c r="AF38" s="219"/>
      <c r="AG38" s="219"/>
      <c r="AH38" s="219"/>
      <c r="AI38" s="219"/>
      <c r="AJ38" s="220"/>
      <c r="AK38" s="218">
        <v>6</v>
      </c>
      <c r="AL38" s="219"/>
      <c r="AM38" s="219"/>
      <c r="AN38" s="219"/>
      <c r="AO38" s="219"/>
      <c r="AP38" s="219"/>
      <c r="AQ38" s="219"/>
      <c r="AR38" s="220"/>
      <c r="AS38" s="218">
        <v>7</v>
      </c>
      <c r="AT38" s="219"/>
      <c r="AU38" s="219"/>
      <c r="AV38" s="219"/>
      <c r="AW38" s="219"/>
      <c r="AX38" s="219"/>
      <c r="AY38" s="219"/>
      <c r="AZ38" s="220"/>
    </row>
    <row r="39" spans="1:79" s="72" customFormat="1" ht="6.75" hidden="1" customHeight="1" x14ac:dyDescent="0.2">
      <c r="A39" s="145" t="s">
        <v>42</v>
      </c>
      <c r="B39" s="146"/>
      <c r="C39" s="147"/>
      <c r="D39" s="145" t="s">
        <v>43</v>
      </c>
      <c r="E39" s="146"/>
      <c r="F39" s="146"/>
      <c r="G39" s="146"/>
      <c r="H39" s="146"/>
      <c r="I39" s="147"/>
      <c r="J39" s="145" t="s">
        <v>44</v>
      </c>
      <c r="K39" s="146"/>
      <c r="L39" s="146"/>
      <c r="M39" s="146"/>
      <c r="N39" s="146"/>
      <c r="O39" s="147"/>
      <c r="P39" s="148" t="s">
        <v>45</v>
      </c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29" t="s">
        <v>46</v>
      </c>
      <c r="AD39" s="130"/>
      <c r="AE39" s="130"/>
      <c r="AF39" s="130"/>
      <c r="AG39" s="130"/>
      <c r="AH39" s="130"/>
      <c r="AI39" s="130"/>
      <c r="AJ39" s="131"/>
      <c r="AK39" s="129" t="s">
        <v>47</v>
      </c>
      <c r="AL39" s="130"/>
      <c r="AM39" s="130"/>
      <c r="AN39" s="130"/>
      <c r="AO39" s="130"/>
      <c r="AP39" s="130"/>
      <c r="AQ39" s="130"/>
      <c r="AR39" s="131"/>
      <c r="AS39" s="256" t="s">
        <v>48</v>
      </c>
      <c r="AT39" s="257"/>
      <c r="AU39" s="257"/>
      <c r="AV39" s="257"/>
      <c r="AW39" s="257"/>
      <c r="AX39" s="257"/>
      <c r="AY39" s="257"/>
      <c r="AZ39" s="258"/>
      <c r="CA39" s="72" t="s">
        <v>52</v>
      </c>
    </row>
    <row r="40" spans="1:79" s="72" customFormat="1" ht="39.75" customHeight="1" x14ac:dyDescent="0.2">
      <c r="A40" s="145">
        <v>1</v>
      </c>
      <c r="B40" s="146"/>
      <c r="C40" s="147"/>
      <c r="D40" s="145" t="s">
        <v>332</v>
      </c>
      <c r="E40" s="146"/>
      <c r="F40" s="146"/>
      <c r="G40" s="146"/>
      <c r="H40" s="146"/>
      <c r="I40" s="147"/>
      <c r="J40" s="126" t="s">
        <v>201</v>
      </c>
      <c r="K40" s="127"/>
      <c r="L40" s="127"/>
      <c r="M40" s="127"/>
      <c r="N40" s="127"/>
      <c r="O40" s="128"/>
      <c r="P40" s="139" t="s">
        <v>230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1"/>
      <c r="AC40" s="241">
        <v>41.5</v>
      </c>
      <c r="AD40" s="242"/>
      <c r="AE40" s="242"/>
      <c r="AF40" s="242"/>
      <c r="AG40" s="242"/>
      <c r="AH40" s="242"/>
      <c r="AI40" s="242"/>
      <c r="AJ40" s="243"/>
      <c r="AK40" s="238">
        <v>0</v>
      </c>
      <c r="AL40" s="239"/>
      <c r="AM40" s="239"/>
      <c r="AN40" s="239"/>
      <c r="AO40" s="239"/>
      <c r="AP40" s="239"/>
      <c r="AQ40" s="239"/>
      <c r="AR40" s="240"/>
      <c r="AS40" s="241">
        <f>AC40+AK40</f>
        <v>41.5</v>
      </c>
      <c r="AT40" s="242"/>
      <c r="AU40" s="242"/>
      <c r="AV40" s="242"/>
      <c r="AW40" s="242"/>
      <c r="AX40" s="242"/>
      <c r="AY40" s="242"/>
      <c r="AZ40" s="243"/>
    </row>
    <row r="41" spans="1:79" s="84" customFormat="1" ht="24.75" customHeight="1" x14ac:dyDescent="0.2">
      <c r="A41" s="145">
        <v>2</v>
      </c>
      <c r="B41" s="146"/>
      <c r="C41" s="147"/>
      <c r="D41" s="145" t="s">
        <v>332</v>
      </c>
      <c r="E41" s="146"/>
      <c r="F41" s="146"/>
      <c r="G41" s="146"/>
      <c r="H41" s="146"/>
      <c r="I41" s="147"/>
      <c r="J41" s="126" t="s">
        <v>201</v>
      </c>
      <c r="K41" s="127"/>
      <c r="L41" s="127"/>
      <c r="M41" s="127"/>
      <c r="N41" s="127"/>
      <c r="O41" s="128"/>
      <c r="P41" s="139" t="s">
        <v>231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1"/>
      <c r="AC41" s="241">
        <v>58.5</v>
      </c>
      <c r="AD41" s="242"/>
      <c r="AE41" s="242"/>
      <c r="AF41" s="242"/>
      <c r="AG41" s="242"/>
      <c r="AH41" s="242"/>
      <c r="AI41" s="242"/>
      <c r="AJ41" s="243"/>
      <c r="AK41" s="238">
        <v>0</v>
      </c>
      <c r="AL41" s="239"/>
      <c r="AM41" s="239"/>
      <c r="AN41" s="239"/>
      <c r="AO41" s="239"/>
      <c r="AP41" s="239"/>
      <c r="AQ41" s="239"/>
      <c r="AR41" s="240"/>
      <c r="AS41" s="241">
        <f>AC41+AK41</f>
        <v>58.5</v>
      </c>
      <c r="AT41" s="242"/>
      <c r="AU41" s="242"/>
      <c r="AV41" s="242"/>
      <c r="AW41" s="242"/>
      <c r="AX41" s="242"/>
      <c r="AY41" s="242"/>
      <c r="AZ41" s="243"/>
    </row>
    <row r="42" spans="1:79" s="72" customFormat="1" ht="12.75" customHeight="1" x14ac:dyDescent="0.2">
      <c r="A42" s="170"/>
      <c r="B42" s="171"/>
      <c r="C42" s="172"/>
      <c r="D42" s="201" t="s">
        <v>75</v>
      </c>
      <c r="E42" s="202"/>
      <c r="F42" s="202"/>
      <c r="G42" s="202"/>
      <c r="H42" s="202"/>
      <c r="I42" s="203"/>
      <c r="J42" s="120" t="s">
        <v>75</v>
      </c>
      <c r="K42" s="121"/>
      <c r="L42" s="121"/>
      <c r="M42" s="121"/>
      <c r="N42" s="121"/>
      <c r="O42" s="122"/>
      <c r="P42" s="259" t="s">
        <v>74</v>
      </c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1"/>
      <c r="AC42" s="222">
        <f>AC40+AC41</f>
        <v>100</v>
      </c>
      <c r="AD42" s="223"/>
      <c r="AE42" s="223"/>
      <c r="AF42" s="223"/>
      <c r="AG42" s="223"/>
      <c r="AH42" s="223"/>
      <c r="AI42" s="223"/>
      <c r="AJ42" s="224"/>
      <c r="AK42" s="222">
        <f>SUM(AK40:AK40)</f>
        <v>0</v>
      </c>
      <c r="AL42" s="223"/>
      <c r="AM42" s="223"/>
      <c r="AN42" s="223"/>
      <c r="AO42" s="223"/>
      <c r="AP42" s="223"/>
      <c r="AQ42" s="223"/>
      <c r="AR42" s="224"/>
      <c r="AS42" s="222">
        <f>AC42+AK42</f>
        <v>100</v>
      </c>
      <c r="AT42" s="223"/>
      <c r="AU42" s="223"/>
      <c r="AV42" s="223"/>
      <c r="AW42" s="223"/>
      <c r="AX42" s="223"/>
      <c r="AY42" s="223"/>
      <c r="AZ42" s="224"/>
      <c r="CA42" s="72" t="s">
        <v>53</v>
      </c>
    </row>
    <row r="44" spans="1:79" ht="15.75" customHeight="1" x14ac:dyDescent="0.2">
      <c r="A44" s="221" t="s">
        <v>32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</row>
    <row r="45" spans="1:79" ht="15" customHeight="1" x14ac:dyDescent="0.2">
      <c r="A45" s="205" t="s">
        <v>303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15.95" customHeight="1" x14ac:dyDescent="0.2">
      <c r="A47" s="244" t="s">
        <v>31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6"/>
      <c r="Q47" s="244" t="s">
        <v>12</v>
      </c>
      <c r="R47" s="245"/>
      <c r="S47" s="245"/>
      <c r="T47" s="245"/>
      <c r="U47" s="245"/>
      <c r="V47" s="245"/>
      <c r="W47" s="245"/>
      <c r="X47" s="246"/>
      <c r="Y47" s="244" t="s">
        <v>18</v>
      </c>
      <c r="Z47" s="245"/>
      <c r="AA47" s="245"/>
      <c r="AB47" s="245"/>
      <c r="AC47" s="245"/>
      <c r="AD47" s="245"/>
      <c r="AE47" s="245"/>
      <c r="AF47" s="246"/>
      <c r="AG47" s="244" t="s">
        <v>17</v>
      </c>
      <c r="AH47" s="245"/>
      <c r="AI47" s="245"/>
      <c r="AJ47" s="245"/>
      <c r="AK47" s="245"/>
      <c r="AL47" s="245"/>
      <c r="AM47" s="245"/>
      <c r="AN47" s="246"/>
      <c r="AO47" s="244" t="s">
        <v>16</v>
      </c>
      <c r="AP47" s="245"/>
      <c r="AQ47" s="245"/>
      <c r="AR47" s="245"/>
      <c r="AS47" s="245"/>
      <c r="AT47" s="245"/>
      <c r="AU47" s="245"/>
      <c r="AV47" s="246"/>
    </row>
    <row r="48" spans="1:79" ht="29.1" customHeight="1" x14ac:dyDescent="0.2">
      <c r="A48" s="247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9"/>
      <c r="Q48" s="247"/>
      <c r="R48" s="248"/>
      <c r="S48" s="248"/>
      <c r="T48" s="248"/>
      <c r="U48" s="248"/>
      <c r="V48" s="248"/>
      <c r="W48" s="248"/>
      <c r="X48" s="249"/>
      <c r="Y48" s="247"/>
      <c r="Z48" s="248"/>
      <c r="AA48" s="248"/>
      <c r="AB48" s="248"/>
      <c r="AC48" s="248"/>
      <c r="AD48" s="248"/>
      <c r="AE48" s="248"/>
      <c r="AF48" s="249"/>
      <c r="AG48" s="247"/>
      <c r="AH48" s="248"/>
      <c r="AI48" s="248"/>
      <c r="AJ48" s="248"/>
      <c r="AK48" s="248"/>
      <c r="AL48" s="248"/>
      <c r="AM48" s="248"/>
      <c r="AN48" s="249"/>
      <c r="AO48" s="247"/>
      <c r="AP48" s="248"/>
      <c r="AQ48" s="248"/>
      <c r="AR48" s="248"/>
      <c r="AS48" s="248"/>
      <c r="AT48" s="248"/>
      <c r="AU48" s="248"/>
      <c r="AV48" s="249"/>
    </row>
    <row r="49" spans="1:79" ht="15.95" customHeight="1" x14ac:dyDescent="0.2">
      <c r="A49" s="218">
        <v>1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20"/>
      <c r="Q49" s="218">
        <v>2</v>
      </c>
      <c r="R49" s="219"/>
      <c r="S49" s="219"/>
      <c r="T49" s="219"/>
      <c r="U49" s="219"/>
      <c r="V49" s="219"/>
      <c r="W49" s="219"/>
      <c r="X49" s="220"/>
      <c r="Y49" s="218">
        <v>3</v>
      </c>
      <c r="Z49" s="219"/>
      <c r="AA49" s="219"/>
      <c r="AB49" s="219"/>
      <c r="AC49" s="219"/>
      <c r="AD49" s="219"/>
      <c r="AE49" s="219"/>
      <c r="AF49" s="220"/>
      <c r="AG49" s="218">
        <v>4</v>
      </c>
      <c r="AH49" s="219"/>
      <c r="AI49" s="219"/>
      <c r="AJ49" s="219"/>
      <c r="AK49" s="219"/>
      <c r="AL49" s="219"/>
      <c r="AM49" s="219"/>
      <c r="AN49" s="220"/>
      <c r="AO49" s="218">
        <v>5</v>
      </c>
      <c r="AP49" s="219"/>
      <c r="AQ49" s="219"/>
      <c r="AR49" s="219"/>
      <c r="AS49" s="219"/>
      <c r="AT49" s="219"/>
      <c r="AU49" s="219"/>
      <c r="AV49" s="220"/>
    </row>
    <row r="50" spans="1:79" ht="12.75" hidden="1" customHeight="1" x14ac:dyDescent="0.2">
      <c r="A50" s="148" t="s">
        <v>45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50"/>
      <c r="Q50" s="145" t="s">
        <v>43</v>
      </c>
      <c r="R50" s="146"/>
      <c r="S50" s="146"/>
      <c r="T50" s="146"/>
      <c r="U50" s="146"/>
      <c r="V50" s="146"/>
      <c r="W50" s="146"/>
      <c r="X50" s="147"/>
      <c r="Y50" s="129" t="s">
        <v>46</v>
      </c>
      <c r="Z50" s="130"/>
      <c r="AA50" s="130"/>
      <c r="AB50" s="130"/>
      <c r="AC50" s="130"/>
      <c r="AD50" s="130"/>
      <c r="AE50" s="130"/>
      <c r="AF50" s="131"/>
      <c r="AG50" s="129" t="s">
        <v>47</v>
      </c>
      <c r="AH50" s="130"/>
      <c r="AI50" s="130"/>
      <c r="AJ50" s="130"/>
      <c r="AK50" s="130"/>
      <c r="AL50" s="130"/>
      <c r="AM50" s="130"/>
      <c r="AN50" s="131"/>
      <c r="AO50" s="129" t="s">
        <v>48</v>
      </c>
      <c r="AP50" s="130"/>
      <c r="AQ50" s="130"/>
      <c r="AR50" s="130"/>
      <c r="AS50" s="130"/>
      <c r="AT50" s="130"/>
      <c r="AU50" s="130"/>
      <c r="AV50" s="131"/>
      <c r="CA50" s="67" t="s">
        <v>54</v>
      </c>
    </row>
    <row r="51" spans="1:79" ht="23.25" customHeight="1" x14ac:dyDescent="0.2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  <c r="Q51" s="145"/>
      <c r="R51" s="146"/>
      <c r="S51" s="146"/>
      <c r="T51" s="146"/>
      <c r="U51" s="146"/>
      <c r="V51" s="146"/>
      <c r="W51" s="146"/>
      <c r="X51" s="147"/>
      <c r="Y51" s="129"/>
      <c r="Z51" s="130"/>
      <c r="AA51" s="130"/>
      <c r="AB51" s="130"/>
      <c r="AC51" s="130"/>
      <c r="AD51" s="130"/>
      <c r="AE51" s="130"/>
      <c r="AF51" s="131"/>
      <c r="AG51" s="129"/>
      <c r="AH51" s="130"/>
      <c r="AI51" s="130"/>
      <c r="AJ51" s="130"/>
      <c r="AK51" s="130"/>
      <c r="AL51" s="130"/>
      <c r="AM51" s="130"/>
      <c r="AN51" s="131"/>
      <c r="AO51" s="129">
        <f>Y51</f>
        <v>0</v>
      </c>
      <c r="AP51" s="130"/>
      <c r="AQ51" s="130"/>
      <c r="AR51" s="130"/>
      <c r="AS51" s="130"/>
      <c r="AT51" s="130"/>
      <c r="AU51" s="130"/>
      <c r="AV51" s="131"/>
    </row>
    <row r="52" spans="1:79" s="72" customFormat="1" ht="12.75" customHeight="1" x14ac:dyDescent="0.2">
      <c r="A52" s="259" t="s">
        <v>74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1"/>
      <c r="Q52" s="201" t="s">
        <v>75</v>
      </c>
      <c r="R52" s="202"/>
      <c r="S52" s="202"/>
      <c r="T52" s="202"/>
      <c r="U52" s="202"/>
      <c r="V52" s="202"/>
      <c r="W52" s="202"/>
      <c r="X52" s="203"/>
      <c r="Y52" s="262">
        <f>Y51</f>
        <v>0</v>
      </c>
      <c r="Z52" s="263"/>
      <c r="AA52" s="263"/>
      <c r="AB52" s="263"/>
      <c r="AC52" s="263"/>
      <c r="AD52" s="263"/>
      <c r="AE52" s="263"/>
      <c r="AF52" s="264"/>
      <c r="AG52" s="262"/>
      <c r="AH52" s="263"/>
      <c r="AI52" s="263"/>
      <c r="AJ52" s="263"/>
      <c r="AK52" s="263"/>
      <c r="AL52" s="263"/>
      <c r="AM52" s="263"/>
      <c r="AN52" s="264"/>
      <c r="AO52" s="262">
        <f>Y52+AG52</f>
        <v>0</v>
      </c>
      <c r="AP52" s="263"/>
      <c r="AQ52" s="263"/>
      <c r="AR52" s="263"/>
      <c r="AS52" s="263"/>
      <c r="AT52" s="263"/>
      <c r="AU52" s="263"/>
      <c r="AV52" s="264"/>
      <c r="CA52" s="72" t="s">
        <v>55</v>
      </c>
    </row>
    <row r="55" spans="1:79" ht="15.75" customHeight="1" x14ac:dyDescent="0.2">
      <c r="A55" s="188" t="s">
        <v>19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</row>
    <row r="56" spans="1:79" ht="3.75" customHeight="1" x14ac:dyDescent="0.2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</row>
    <row r="57" spans="1:79" ht="9.75" customHeight="1" x14ac:dyDescent="0.2"/>
    <row r="58" spans="1:79" ht="30" customHeight="1" x14ac:dyDescent="0.2">
      <c r="A58" s="218" t="s">
        <v>13</v>
      </c>
      <c r="B58" s="219"/>
      <c r="C58" s="219"/>
      <c r="D58" s="219"/>
      <c r="E58" s="219"/>
      <c r="F58" s="220"/>
      <c r="G58" s="218" t="s">
        <v>12</v>
      </c>
      <c r="H58" s="219"/>
      <c r="I58" s="219"/>
      <c r="J58" s="219"/>
      <c r="K58" s="219"/>
      <c r="L58" s="220"/>
      <c r="M58" s="218" t="s">
        <v>34</v>
      </c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20"/>
      <c r="Z58" s="218" t="s">
        <v>21</v>
      </c>
      <c r="AA58" s="219"/>
      <c r="AB58" s="219"/>
      <c r="AC58" s="219"/>
      <c r="AD58" s="220"/>
      <c r="AE58" s="218" t="s">
        <v>20</v>
      </c>
      <c r="AF58" s="219"/>
      <c r="AG58" s="219"/>
      <c r="AH58" s="219"/>
      <c r="AI58" s="219"/>
      <c r="AJ58" s="219"/>
      <c r="AK58" s="219"/>
      <c r="AL58" s="219"/>
      <c r="AM58" s="219"/>
      <c r="AN58" s="220"/>
      <c r="AO58" s="218" t="s">
        <v>33</v>
      </c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20"/>
    </row>
    <row r="59" spans="1:79" ht="15.75" customHeight="1" x14ac:dyDescent="0.2">
      <c r="A59" s="218">
        <v>1</v>
      </c>
      <c r="B59" s="219"/>
      <c r="C59" s="219"/>
      <c r="D59" s="219"/>
      <c r="E59" s="219"/>
      <c r="F59" s="220"/>
      <c r="G59" s="218">
        <v>2</v>
      </c>
      <c r="H59" s="219"/>
      <c r="I59" s="219"/>
      <c r="J59" s="219"/>
      <c r="K59" s="219"/>
      <c r="L59" s="220"/>
      <c r="M59" s="218">
        <v>3</v>
      </c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20"/>
      <c r="Z59" s="218">
        <v>4</v>
      </c>
      <c r="AA59" s="219"/>
      <c r="AB59" s="219"/>
      <c r="AC59" s="219"/>
      <c r="AD59" s="220"/>
      <c r="AE59" s="218">
        <v>5</v>
      </c>
      <c r="AF59" s="219"/>
      <c r="AG59" s="219"/>
      <c r="AH59" s="219"/>
      <c r="AI59" s="219"/>
      <c r="AJ59" s="219"/>
      <c r="AK59" s="219"/>
      <c r="AL59" s="219"/>
      <c r="AM59" s="219"/>
      <c r="AN59" s="220"/>
      <c r="AO59" s="218">
        <v>6</v>
      </c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20"/>
    </row>
    <row r="60" spans="1:79" ht="13.5" hidden="1" customHeight="1" x14ac:dyDescent="0.2">
      <c r="A60" s="145"/>
      <c r="B60" s="146"/>
      <c r="C60" s="146"/>
      <c r="D60" s="146"/>
      <c r="E60" s="146"/>
      <c r="F60" s="147"/>
      <c r="G60" s="145" t="s">
        <v>43</v>
      </c>
      <c r="H60" s="146"/>
      <c r="I60" s="146"/>
      <c r="J60" s="146"/>
      <c r="K60" s="146"/>
      <c r="L60" s="147"/>
      <c r="M60" s="148" t="s">
        <v>45</v>
      </c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50"/>
      <c r="Z60" s="145" t="s">
        <v>59</v>
      </c>
      <c r="AA60" s="146"/>
      <c r="AB60" s="146"/>
      <c r="AC60" s="146"/>
      <c r="AD60" s="147"/>
      <c r="AE60" s="148" t="s">
        <v>60</v>
      </c>
      <c r="AF60" s="149"/>
      <c r="AG60" s="149"/>
      <c r="AH60" s="149"/>
      <c r="AI60" s="149"/>
      <c r="AJ60" s="149"/>
      <c r="AK60" s="149"/>
      <c r="AL60" s="149"/>
      <c r="AM60" s="149"/>
      <c r="AN60" s="150"/>
      <c r="AO60" s="129" t="s">
        <v>70</v>
      </c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1"/>
      <c r="CA60" s="67" t="s">
        <v>56</v>
      </c>
    </row>
    <row r="61" spans="1:79" s="72" customFormat="1" ht="37.5" customHeight="1" x14ac:dyDescent="0.2">
      <c r="A61" s="170"/>
      <c r="B61" s="171"/>
      <c r="C61" s="171"/>
      <c r="D61" s="171"/>
      <c r="E61" s="171"/>
      <c r="F61" s="172"/>
      <c r="G61" s="120" t="s">
        <v>332</v>
      </c>
      <c r="H61" s="121"/>
      <c r="I61" s="121"/>
      <c r="J61" s="121"/>
      <c r="K61" s="121"/>
      <c r="L61" s="122"/>
      <c r="M61" s="104" t="s">
        <v>230</v>
      </c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6"/>
      <c r="Z61" s="120" t="s">
        <v>75</v>
      </c>
      <c r="AA61" s="121"/>
      <c r="AB61" s="121"/>
      <c r="AC61" s="121"/>
      <c r="AD61" s="122"/>
      <c r="AE61" s="197"/>
      <c r="AF61" s="198"/>
      <c r="AG61" s="198"/>
      <c r="AH61" s="198"/>
      <c r="AI61" s="198"/>
      <c r="AJ61" s="198"/>
      <c r="AK61" s="198"/>
      <c r="AL61" s="198"/>
      <c r="AM61" s="198"/>
      <c r="AN61" s="199"/>
      <c r="AO61" s="262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4"/>
    </row>
    <row r="62" spans="1:79" s="72" customFormat="1" ht="12.75" customHeight="1" x14ac:dyDescent="0.2">
      <c r="A62" s="98">
        <v>1</v>
      </c>
      <c r="B62" s="99"/>
      <c r="C62" s="99"/>
      <c r="D62" s="99"/>
      <c r="E62" s="99"/>
      <c r="F62" s="100"/>
      <c r="G62" s="267"/>
      <c r="H62" s="268"/>
      <c r="I62" s="268"/>
      <c r="J62" s="268"/>
      <c r="K62" s="268"/>
      <c r="L62" s="269"/>
      <c r="M62" s="104" t="s">
        <v>77</v>
      </c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6"/>
      <c r="Z62" s="120"/>
      <c r="AA62" s="121"/>
      <c r="AB62" s="121"/>
      <c r="AC62" s="121"/>
      <c r="AD62" s="122"/>
      <c r="AE62" s="197"/>
      <c r="AF62" s="198"/>
      <c r="AG62" s="198"/>
      <c r="AH62" s="198"/>
      <c r="AI62" s="198"/>
      <c r="AJ62" s="198"/>
      <c r="AK62" s="198"/>
      <c r="AL62" s="198"/>
      <c r="AM62" s="198"/>
      <c r="AN62" s="199"/>
      <c r="AO62" s="262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4"/>
    </row>
    <row r="63" spans="1:79" s="79" customFormat="1" ht="24" customHeight="1" x14ac:dyDescent="0.2">
      <c r="A63" s="110">
        <v>1</v>
      </c>
      <c r="B63" s="111"/>
      <c r="C63" s="111"/>
      <c r="D63" s="111"/>
      <c r="E63" s="111"/>
      <c r="F63" s="112"/>
      <c r="G63" s="256" t="s">
        <v>332</v>
      </c>
      <c r="H63" s="257"/>
      <c r="I63" s="257"/>
      <c r="J63" s="257"/>
      <c r="K63" s="257"/>
      <c r="L63" s="258"/>
      <c r="M63" s="113" t="s">
        <v>232</v>
      </c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126" t="s">
        <v>79</v>
      </c>
      <c r="AA63" s="127"/>
      <c r="AB63" s="127"/>
      <c r="AC63" s="127"/>
      <c r="AD63" s="128"/>
      <c r="AE63" s="197" t="s">
        <v>412</v>
      </c>
      <c r="AF63" s="198"/>
      <c r="AG63" s="198"/>
      <c r="AH63" s="198"/>
      <c r="AI63" s="198"/>
      <c r="AJ63" s="198"/>
      <c r="AK63" s="198"/>
      <c r="AL63" s="198"/>
      <c r="AM63" s="198"/>
      <c r="AN63" s="199"/>
      <c r="AO63" s="129">
        <v>40</v>
      </c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1"/>
    </row>
    <row r="64" spans="1:79" s="79" customFormat="1" ht="37.5" customHeight="1" x14ac:dyDescent="0.2">
      <c r="A64" s="110">
        <v>2</v>
      </c>
      <c r="B64" s="111"/>
      <c r="C64" s="111"/>
      <c r="D64" s="111"/>
      <c r="E64" s="111"/>
      <c r="F64" s="112"/>
      <c r="G64" s="256" t="s">
        <v>332</v>
      </c>
      <c r="H64" s="257"/>
      <c r="I64" s="257"/>
      <c r="J64" s="257"/>
      <c r="K64" s="257"/>
      <c r="L64" s="258"/>
      <c r="M64" s="113" t="s">
        <v>233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26" t="s">
        <v>91</v>
      </c>
      <c r="AA64" s="127"/>
      <c r="AB64" s="127"/>
      <c r="AC64" s="127"/>
      <c r="AD64" s="128"/>
      <c r="AE64" s="197" t="s">
        <v>372</v>
      </c>
      <c r="AF64" s="198"/>
      <c r="AG64" s="198"/>
      <c r="AH64" s="198"/>
      <c r="AI64" s="198"/>
      <c r="AJ64" s="198"/>
      <c r="AK64" s="198"/>
      <c r="AL64" s="198"/>
      <c r="AM64" s="198"/>
      <c r="AN64" s="199"/>
      <c r="AO64" s="129">
        <v>41.5</v>
      </c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1"/>
    </row>
    <row r="65" spans="1:55" s="84" customFormat="1" ht="12.75" customHeight="1" x14ac:dyDescent="0.2">
      <c r="A65" s="98">
        <v>2</v>
      </c>
      <c r="B65" s="99"/>
      <c r="C65" s="99"/>
      <c r="D65" s="99"/>
      <c r="E65" s="99"/>
      <c r="F65" s="100"/>
      <c r="G65" s="126"/>
      <c r="H65" s="127"/>
      <c r="I65" s="127"/>
      <c r="J65" s="127"/>
      <c r="K65" s="127"/>
      <c r="L65" s="128"/>
      <c r="M65" s="104" t="s">
        <v>85</v>
      </c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6"/>
      <c r="Z65" s="120" t="s">
        <v>75</v>
      </c>
      <c r="AA65" s="121"/>
      <c r="AB65" s="121"/>
      <c r="AC65" s="121"/>
      <c r="AD65" s="122"/>
      <c r="AE65" s="197"/>
      <c r="AF65" s="198"/>
      <c r="AG65" s="198"/>
      <c r="AH65" s="198"/>
      <c r="AI65" s="198"/>
      <c r="AJ65" s="198"/>
      <c r="AK65" s="198"/>
      <c r="AL65" s="198"/>
      <c r="AM65" s="198"/>
      <c r="AN65" s="199"/>
      <c r="AO65" s="262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4"/>
    </row>
    <row r="66" spans="1:55" s="79" customFormat="1" ht="26.25" customHeight="1" x14ac:dyDescent="0.2">
      <c r="A66" s="110">
        <v>1</v>
      </c>
      <c r="B66" s="111"/>
      <c r="C66" s="111"/>
      <c r="D66" s="111"/>
      <c r="E66" s="111"/>
      <c r="F66" s="112"/>
      <c r="G66" s="256" t="s">
        <v>332</v>
      </c>
      <c r="H66" s="257"/>
      <c r="I66" s="257"/>
      <c r="J66" s="257"/>
      <c r="K66" s="257"/>
      <c r="L66" s="258"/>
      <c r="M66" s="113" t="s">
        <v>234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26" t="s">
        <v>79</v>
      </c>
      <c r="AA66" s="127"/>
      <c r="AB66" s="127"/>
      <c r="AC66" s="127"/>
      <c r="AD66" s="128"/>
      <c r="AE66" s="197" t="s">
        <v>292</v>
      </c>
      <c r="AF66" s="198"/>
      <c r="AG66" s="198"/>
      <c r="AH66" s="198"/>
      <c r="AI66" s="198"/>
      <c r="AJ66" s="198"/>
      <c r="AK66" s="198"/>
      <c r="AL66" s="198"/>
      <c r="AM66" s="198"/>
      <c r="AN66" s="199"/>
      <c r="AO66" s="129">
        <v>1903</v>
      </c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1"/>
    </row>
    <row r="67" spans="1:55" s="84" customFormat="1" ht="12.75" customHeight="1" x14ac:dyDescent="0.2">
      <c r="A67" s="98">
        <v>3</v>
      </c>
      <c r="B67" s="99"/>
      <c r="C67" s="99"/>
      <c r="D67" s="99"/>
      <c r="E67" s="99"/>
      <c r="F67" s="100"/>
      <c r="G67" s="274"/>
      <c r="H67" s="275"/>
      <c r="I67" s="275"/>
      <c r="J67" s="275"/>
      <c r="K67" s="275"/>
      <c r="L67" s="276"/>
      <c r="M67" s="104" t="s">
        <v>89</v>
      </c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6"/>
      <c r="Z67" s="120" t="s">
        <v>75</v>
      </c>
      <c r="AA67" s="121"/>
      <c r="AB67" s="121"/>
      <c r="AC67" s="121"/>
      <c r="AD67" s="122"/>
      <c r="AE67" s="197"/>
      <c r="AF67" s="198"/>
      <c r="AG67" s="198"/>
      <c r="AH67" s="198"/>
      <c r="AI67" s="198"/>
      <c r="AJ67" s="198"/>
      <c r="AK67" s="198"/>
      <c r="AL67" s="198"/>
      <c r="AM67" s="198"/>
      <c r="AN67" s="199"/>
      <c r="AO67" s="262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4"/>
    </row>
    <row r="68" spans="1:55" s="79" customFormat="1" ht="36.75" customHeight="1" x14ac:dyDescent="0.2">
      <c r="A68" s="110">
        <v>1</v>
      </c>
      <c r="B68" s="111"/>
      <c r="C68" s="111"/>
      <c r="D68" s="111"/>
      <c r="E68" s="111"/>
      <c r="F68" s="112"/>
      <c r="G68" s="256"/>
      <c r="H68" s="257"/>
      <c r="I68" s="257"/>
      <c r="J68" s="257"/>
      <c r="K68" s="257"/>
      <c r="L68" s="258"/>
      <c r="M68" s="113" t="s">
        <v>235</v>
      </c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26" t="s">
        <v>91</v>
      </c>
      <c r="AA68" s="127"/>
      <c r="AB68" s="127"/>
      <c r="AC68" s="127"/>
      <c r="AD68" s="128"/>
      <c r="AE68" s="197" t="s">
        <v>236</v>
      </c>
      <c r="AF68" s="198"/>
      <c r="AG68" s="198"/>
      <c r="AH68" s="198"/>
      <c r="AI68" s="198"/>
      <c r="AJ68" s="198"/>
      <c r="AK68" s="198"/>
      <c r="AL68" s="198"/>
      <c r="AM68" s="198"/>
      <c r="AN68" s="199"/>
      <c r="AO68" s="142">
        <f>AO64/AO66</f>
        <v>2.1807672096689438E-2</v>
      </c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4"/>
    </row>
    <row r="69" spans="1:55" s="96" customFormat="1" ht="36.75" customHeight="1" x14ac:dyDescent="0.2">
      <c r="A69" s="110">
        <v>2</v>
      </c>
      <c r="B69" s="111"/>
      <c r="C69" s="111"/>
      <c r="D69" s="111"/>
      <c r="E69" s="111"/>
      <c r="F69" s="112"/>
      <c r="G69" s="126" t="s">
        <v>332</v>
      </c>
      <c r="H69" s="127"/>
      <c r="I69" s="127"/>
      <c r="J69" s="127"/>
      <c r="K69" s="127"/>
      <c r="L69" s="128"/>
      <c r="M69" s="113" t="s">
        <v>293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26" t="s">
        <v>91</v>
      </c>
      <c r="AA69" s="127"/>
      <c r="AB69" s="127"/>
      <c r="AC69" s="127"/>
      <c r="AD69" s="128"/>
      <c r="AE69" s="197" t="s">
        <v>165</v>
      </c>
      <c r="AF69" s="198"/>
      <c r="AG69" s="198"/>
      <c r="AH69" s="198"/>
      <c r="AI69" s="198"/>
      <c r="AJ69" s="198"/>
      <c r="AK69" s="198"/>
      <c r="AL69" s="198"/>
      <c r="AM69" s="198"/>
      <c r="AN69" s="199"/>
      <c r="AO69" s="142">
        <f>AO64/AO63</f>
        <v>1.0375000000000001</v>
      </c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4"/>
    </row>
    <row r="70" spans="1:55" s="84" customFormat="1" ht="12.75" customHeight="1" x14ac:dyDescent="0.2">
      <c r="A70" s="98">
        <v>4</v>
      </c>
      <c r="B70" s="99"/>
      <c r="C70" s="99"/>
      <c r="D70" s="99"/>
      <c r="E70" s="99"/>
      <c r="F70" s="100"/>
      <c r="G70" s="120"/>
      <c r="H70" s="121"/>
      <c r="I70" s="121"/>
      <c r="J70" s="121"/>
      <c r="K70" s="121"/>
      <c r="L70" s="122"/>
      <c r="M70" s="104" t="s">
        <v>94</v>
      </c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6"/>
      <c r="Z70" s="120" t="s">
        <v>75</v>
      </c>
      <c r="AA70" s="121"/>
      <c r="AB70" s="121"/>
      <c r="AC70" s="121"/>
      <c r="AD70" s="122"/>
      <c r="AE70" s="197"/>
      <c r="AF70" s="198"/>
      <c r="AG70" s="198"/>
      <c r="AH70" s="198"/>
      <c r="AI70" s="198"/>
      <c r="AJ70" s="198"/>
      <c r="AK70" s="198"/>
      <c r="AL70" s="198"/>
      <c r="AM70" s="198"/>
      <c r="AN70" s="199"/>
      <c r="AO70" s="262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4"/>
    </row>
    <row r="71" spans="1:55" s="84" customFormat="1" ht="39.75" customHeight="1" x14ac:dyDescent="0.2">
      <c r="A71" s="110">
        <v>1</v>
      </c>
      <c r="B71" s="111"/>
      <c r="C71" s="111"/>
      <c r="D71" s="111"/>
      <c r="E71" s="111"/>
      <c r="F71" s="112"/>
      <c r="G71" s="256">
        <v>615011</v>
      </c>
      <c r="H71" s="257"/>
      <c r="I71" s="257"/>
      <c r="J71" s="257"/>
      <c r="K71" s="257"/>
      <c r="L71" s="258"/>
      <c r="M71" s="113" t="s">
        <v>237</v>
      </c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20" t="s">
        <v>115</v>
      </c>
      <c r="AA71" s="121"/>
      <c r="AB71" s="121"/>
      <c r="AC71" s="121"/>
      <c r="AD71" s="122"/>
      <c r="AE71" s="197" t="s">
        <v>131</v>
      </c>
      <c r="AF71" s="198"/>
      <c r="AG71" s="198"/>
      <c r="AH71" s="198"/>
      <c r="AI71" s="198"/>
      <c r="AJ71" s="198"/>
      <c r="AK71" s="198"/>
      <c r="AL71" s="198"/>
      <c r="AM71" s="198"/>
      <c r="AN71" s="199"/>
      <c r="AO71" s="129">
        <v>105.4</v>
      </c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1"/>
    </row>
    <row r="72" spans="1:55" s="84" customFormat="1" ht="27" customHeight="1" x14ac:dyDescent="0.2">
      <c r="A72" s="170"/>
      <c r="B72" s="171"/>
      <c r="C72" s="171"/>
      <c r="D72" s="171"/>
      <c r="E72" s="171"/>
      <c r="F72" s="172"/>
      <c r="G72" s="120"/>
      <c r="H72" s="121"/>
      <c r="I72" s="121"/>
      <c r="J72" s="121"/>
      <c r="K72" s="121"/>
      <c r="L72" s="122"/>
      <c r="M72" s="104" t="s">
        <v>231</v>
      </c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6"/>
      <c r="Z72" s="120" t="s">
        <v>75</v>
      </c>
      <c r="AA72" s="121"/>
      <c r="AB72" s="121"/>
      <c r="AC72" s="121"/>
      <c r="AD72" s="122"/>
      <c r="AE72" s="197"/>
      <c r="AF72" s="198"/>
      <c r="AG72" s="198"/>
      <c r="AH72" s="198"/>
      <c r="AI72" s="198"/>
      <c r="AJ72" s="198"/>
      <c r="AK72" s="198"/>
      <c r="AL72" s="198"/>
      <c r="AM72" s="198"/>
      <c r="AN72" s="199"/>
      <c r="AO72" s="262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4"/>
    </row>
    <row r="73" spans="1:55" s="84" customFormat="1" ht="12.75" customHeight="1" x14ac:dyDescent="0.2">
      <c r="A73" s="98">
        <v>1</v>
      </c>
      <c r="B73" s="99"/>
      <c r="C73" s="99"/>
      <c r="D73" s="99"/>
      <c r="E73" s="99"/>
      <c r="F73" s="100"/>
      <c r="G73" s="267"/>
      <c r="H73" s="268"/>
      <c r="I73" s="268"/>
      <c r="J73" s="268"/>
      <c r="K73" s="268"/>
      <c r="L73" s="269"/>
      <c r="M73" s="104" t="s">
        <v>77</v>
      </c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6"/>
      <c r="Z73" s="120"/>
      <c r="AA73" s="121"/>
      <c r="AB73" s="121"/>
      <c r="AC73" s="121"/>
      <c r="AD73" s="122"/>
      <c r="AE73" s="197"/>
      <c r="AF73" s="198"/>
      <c r="AG73" s="198"/>
      <c r="AH73" s="198"/>
      <c r="AI73" s="198"/>
      <c r="AJ73" s="198"/>
      <c r="AK73" s="198"/>
      <c r="AL73" s="198"/>
      <c r="AM73" s="198"/>
      <c r="AN73" s="199"/>
      <c r="AO73" s="262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4"/>
    </row>
    <row r="74" spans="1:55" s="79" customFormat="1" ht="24" customHeight="1" x14ac:dyDescent="0.2">
      <c r="A74" s="110">
        <v>1</v>
      </c>
      <c r="B74" s="111"/>
      <c r="C74" s="111"/>
      <c r="D74" s="111"/>
      <c r="E74" s="111"/>
      <c r="F74" s="112"/>
      <c r="G74" s="256">
        <v>615011</v>
      </c>
      <c r="H74" s="257"/>
      <c r="I74" s="257"/>
      <c r="J74" s="257"/>
      <c r="K74" s="257"/>
      <c r="L74" s="258"/>
      <c r="M74" s="113" t="s">
        <v>238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26" t="s">
        <v>79</v>
      </c>
      <c r="AA74" s="127"/>
      <c r="AB74" s="127"/>
      <c r="AC74" s="127"/>
      <c r="AD74" s="128"/>
      <c r="AE74" s="197" t="s">
        <v>412</v>
      </c>
      <c r="AF74" s="198"/>
      <c r="AG74" s="198"/>
      <c r="AH74" s="198"/>
      <c r="AI74" s="198"/>
      <c r="AJ74" s="198"/>
      <c r="AK74" s="198"/>
      <c r="AL74" s="198"/>
      <c r="AM74" s="198"/>
      <c r="AN74" s="199"/>
      <c r="AO74" s="129">
        <v>10</v>
      </c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1"/>
    </row>
    <row r="75" spans="1:55" s="79" customFormat="1" ht="37.5" customHeight="1" x14ac:dyDescent="0.2">
      <c r="A75" s="110">
        <v>2</v>
      </c>
      <c r="B75" s="111"/>
      <c r="C75" s="111"/>
      <c r="D75" s="111"/>
      <c r="E75" s="111"/>
      <c r="F75" s="112"/>
      <c r="G75" s="256"/>
      <c r="H75" s="257"/>
      <c r="I75" s="257"/>
      <c r="J75" s="257"/>
      <c r="K75" s="257"/>
      <c r="L75" s="258"/>
      <c r="M75" s="113" t="s">
        <v>239</v>
      </c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126" t="s">
        <v>91</v>
      </c>
      <c r="AA75" s="127"/>
      <c r="AB75" s="127"/>
      <c r="AC75" s="127"/>
      <c r="AD75" s="128"/>
      <c r="AE75" s="197" t="s">
        <v>372</v>
      </c>
      <c r="AF75" s="198"/>
      <c r="AG75" s="198"/>
      <c r="AH75" s="198"/>
      <c r="AI75" s="198"/>
      <c r="AJ75" s="198"/>
      <c r="AK75" s="198"/>
      <c r="AL75" s="198"/>
      <c r="AM75" s="198"/>
      <c r="AN75" s="199"/>
      <c r="AO75" s="129">
        <v>58.5</v>
      </c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1"/>
    </row>
    <row r="76" spans="1:55" s="84" customFormat="1" ht="12.75" customHeight="1" x14ac:dyDescent="0.2">
      <c r="A76" s="98">
        <v>2</v>
      </c>
      <c r="B76" s="99"/>
      <c r="C76" s="99"/>
      <c r="D76" s="99"/>
      <c r="E76" s="99"/>
      <c r="F76" s="100"/>
      <c r="G76" s="126"/>
      <c r="H76" s="127"/>
      <c r="I76" s="127"/>
      <c r="J76" s="127"/>
      <c r="K76" s="127"/>
      <c r="L76" s="128"/>
      <c r="M76" s="104" t="s">
        <v>85</v>
      </c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6"/>
      <c r="Z76" s="120" t="s">
        <v>75</v>
      </c>
      <c r="AA76" s="121"/>
      <c r="AB76" s="121"/>
      <c r="AC76" s="121"/>
      <c r="AD76" s="122"/>
      <c r="AE76" s="197"/>
      <c r="AF76" s="198"/>
      <c r="AG76" s="198"/>
      <c r="AH76" s="198"/>
      <c r="AI76" s="198"/>
      <c r="AJ76" s="198"/>
      <c r="AK76" s="198"/>
      <c r="AL76" s="198"/>
      <c r="AM76" s="198"/>
      <c r="AN76" s="199"/>
      <c r="AO76" s="262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4"/>
    </row>
    <row r="77" spans="1:55" s="79" customFormat="1" ht="36.75" customHeight="1" x14ac:dyDescent="0.2">
      <c r="A77" s="110">
        <v>1</v>
      </c>
      <c r="B77" s="111"/>
      <c r="C77" s="111"/>
      <c r="D77" s="111"/>
      <c r="E77" s="111"/>
      <c r="F77" s="112"/>
      <c r="G77" s="256"/>
      <c r="H77" s="257"/>
      <c r="I77" s="257"/>
      <c r="J77" s="257"/>
      <c r="K77" s="257"/>
      <c r="L77" s="258"/>
      <c r="M77" s="113" t="s">
        <v>240</v>
      </c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26" t="s">
        <v>87</v>
      </c>
      <c r="AA77" s="127"/>
      <c r="AB77" s="127"/>
      <c r="AC77" s="127"/>
      <c r="AD77" s="128"/>
      <c r="AE77" s="197" t="s">
        <v>333</v>
      </c>
      <c r="AF77" s="198"/>
      <c r="AG77" s="198"/>
      <c r="AH77" s="198"/>
      <c r="AI77" s="198"/>
      <c r="AJ77" s="198"/>
      <c r="AK77" s="198"/>
      <c r="AL77" s="198"/>
      <c r="AM77" s="198"/>
      <c r="AN77" s="199"/>
      <c r="AO77" s="129">
        <v>20</v>
      </c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1"/>
    </row>
    <row r="78" spans="1:55" s="79" customFormat="1" ht="36.75" customHeight="1" x14ac:dyDescent="0.2">
      <c r="A78" s="110">
        <v>2</v>
      </c>
      <c r="B78" s="111"/>
      <c r="C78" s="111"/>
      <c r="D78" s="111"/>
      <c r="E78" s="111"/>
      <c r="F78" s="112"/>
      <c r="G78" s="256"/>
      <c r="H78" s="257"/>
      <c r="I78" s="257"/>
      <c r="J78" s="257"/>
      <c r="K78" s="257"/>
      <c r="L78" s="258"/>
      <c r="M78" s="113" t="s">
        <v>242</v>
      </c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26" t="s">
        <v>87</v>
      </c>
      <c r="AA78" s="127"/>
      <c r="AB78" s="127"/>
      <c r="AC78" s="127"/>
      <c r="AD78" s="128"/>
      <c r="AE78" s="197" t="s">
        <v>333</v>
      </c>
      <c r="AF78" s="198"/>
      <c r="AG78" s="198"/>
      <c r="AH78" s="198"/>
      <c r="AI78" s="198"/>
      <c r="AJ78" s="198"/>
      <c r="AK78" s="198"/>
      <c r="AL78" s="198"/>
      <c r="AM78" s="198"/>
      <c r="AN78" s="199"/>
      <c r="AO78" s="129">
        <v>2</v>
      </c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1"/>
    </row>
    <row r="79" spans="1:55" s="84" customFormat="1" ht="12.75" customHeight="1" x14ac:dyDescent="0.2">
      <c r="A79" s="98">
        <v>3</v>
      </c>
      <c r="B79" s="99"/>
      <c r="C79" s="99"/>
      <c r="D79" s="99"/>
      <c r="E79" s="99"/>
      <c r="F79" s="100"/>
      <c r="G79" s="274"/>
      <c r="H79" s="275"/>
      <c r="I79" s="275"/>
      <c r="J79" s="275"/>
      <c r="K79" s="275"/>
      <c r="L79" s="276"/>
      <c r="M79" s="104" t="s">
        <v>89</v>
      </c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6"/>
      <c r="Z79" s="120" t="s">
        <v>75</v>
      </c>
      <c r="AA79" s="121"/>
      <c r="AB79" s="121"/>
      <c r="AC79" s="121"/>
      <c r="AD79" s="122"/>
      <c r="AE79" s="197"/>
      <c r="AF79" s="198"/>
      <c r="AG79" s="198"/>
      <c r="AH79" s="198"/>
      <c r="AI79" s="198"/>
      <c r="AJ79" s="198"/>
      <c r="AK79" s="198"/>
      <c r="AL79" s="198"/>
      <c r="AM79" s="198"/>
      <c r="AN79" s="199"/>
      <c r="AO79" s="262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4"/>
    </row>
    <row r="80" spans="1:55" s="79" customFormat="1" ht="39.75" customHeight="1" x14ac:dyDescent="0.2">
      <c r="A80" s="110">
        <v>1</v>
      </c>
      <c r="B80" s="111"/>
      <c r="C80" s="111"/>
      <c r="D80" s="111"/>
      <c r="E80" s="111"/>
      <c r="F80" s="112"/>
      <c r="G80" s="256"/>
      <c r="H80" s="257"/>
      <c r="I80" s="257"/>
      <c r="J80" s="257"/>
      <c r="K80" s="257"/>
      <c r="L80" s="258"/>
      <c r="M80" s="113" t="s">
        <v>241</v>
      </c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126" t="s">
        <v>91</v>
      </c>
      <c r="AA80" s="127"/>
      <c r="AB80" s="127"/>
      <c r="AC80" s="127"/>
      <c r="AD80" s="128"/>
      <c r="AE80" s="197" t="s">
        <v>165</v>
      </c>
      <c r="AF80" s="198"/>
      <c r="AG80" s="198"/>
      <c r="AH80" s="198"/>
      <c r="AI80" s="198"/>
      <c r="AJ80" s="198"/>
      <c r="AK80" s="198"/>
      <c r="AL80" s="198"/>
      <c r="AM80" s="198"/>
      <c r="AN80" s="199"/>
      <c r="AO80" s="142">
        <f>AO75/AO74</f>
        <v>5.85</v>
      </c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4"/>
    </row>
    <row r="81" spans="1:79" s="84" customFormat="1" ht="12.75" customHeight="1" x14ac:dyDescent="0.2">
      <c r="A81" s="98">
        <v>4</v>
      </c>
      <c r="B81" s="99"/>
      <c r="C81" s="99"/>
      <c r="D81" s="99"/>
      <c r="E81" s="99"/>
      <c r="F81" s="100"/>
      <c r="G81" s="256"/>
      <c r="H81" s="257"/>
      <c r="I81" s="257"/>
      <c r="J81" s="257"/>
      <c r="K81" s="257"/>
      <c r="L81" s="258"/>
      <c r="M81" s="104" t="s">
        <v>94</v>
      </c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6"/>
      <c r="Z81" s="120" t="s">
        <v>75</v>
      </c>
      <c r="AA81" s="121"/>
      <c r="AB81" s="121"/>
      <c r="AC81" s="121"/>
      <c r="AD81" s="122"/>
      <c r="AE81" s="197"/>
      <c r="AF81" s="198"/>
      <c r="AG81" s="198"/>
      <c r="AH81" s="198"/>
      <c r="AI81" s="198"/>
      <c r="AJ81" s="198"/>
      <c r="AK81" s="198"/>
      <c r="AL81" s="198"/>
      <c r="AM81" s="198"/>
      <c r="AN81" s="199"/>
      <c r="AO81" s="262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4"/>
    </row>
    <row r="82" spans="1:79" s="84" customFormat="1" ht="51.75" customHeight="1" x14ac:dyDescent="0.2">
      <c r="A82" s="110">
        <v>1</v>
      </c>
      <c r="B82" s="111"/>
      <c r="C82" s="111"/>
      <c r="D82" s="111"/>
      <c r="E82" s="111"/>
      <c r="F82" s="112"/>
      <c r="G82" s="256"/>
      <c r="H82" s="257"/>
      <c r="I82" s="257"/>
      <c r="J82" s="257"/>
      <c r="K82" s="257"/>
      <c r="L82" s="258"/>
      <c r="M82" s="113" t="s">
        <v>243</v>
      </c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120" t="s">
        <v>115</v>
      </c>
      <c r="AA82" s="121"/>
      <c r="AB82" s="121"/>
      <c r="AC82" s="121"/>
      <c r="AD82" s="122"/>
      <c r="AE82" s="197" t="s">
        <v>131</v>
      </c>
      <c r="AF82" s="198"/>
      <c r="AG82" s="198"/>
      <c r="AH82" s="198"/>
      <c r="AI82" s="198"/>
      <c r="AJ82" s="198"/>
      <c r="AK82" s="198"/>
      <c r="AL82" s="198"/>
      <c r="AM82" s="198"/>
      <c r="AN82" s="199"/>
      <c r="AO82" s="129">
        <v>90</v>
      </c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1"/>
    </row>
    <row r="83" spans="1:79" s="68" customFormat="1" ht="15.75" customHeight="1" x14ac:dyDescent="0.2">
      <c r="A83" s="188" t="s">
        <v>67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</row>
    <row r="84" spans="1:79" ht="15" customHeight="1" x14ac:dyDescent="0.2">
      <c r="A84" s="205" t="s">
        <v>98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</row>
    <row r="86" spans="1:79" ht="39.950000000000003" customHeight="1" x14ac:dyDescent="0.2">
      <c r="A86" s="206" t="s">
        <v>25</v>
      </c>
      <c r="B86" s="207"/>
      <c r="C86" s="207"/>
      <c r="D86" s="204" t="s">
        <v>24</v>
      </c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6" t="s">
        <v>12</v>
      </c>
      <c r="R86" s="207"/>
      <c r="S86" s="207"/>
      <c r="T86" s="210"/>
      <c r="U86" s="204" t="s">
        <v>23</v>
      </c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 t="s">
        <v>35</v>
      </c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 t="s">
        <v>36</v>
      </c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 t="s">
        <v>22</v>
      </c>
      <c r="BF86" s="204"/>
      <c r="BG86" s="204"/>
      <c r="BH86" s="204"/>
      <c r="BI86" s="204"/>
      <c r="BJ86" s="204"/>
      <c r="BK86" s="204"/>
      <c r="BL86" s="204"/>
      <c r="BM86" s="204"/>
    </row>
    <row r="87" spans="1:79" ht="33.950000000000003" customHeight="1" x14ac:dyDescent="0.2">
      <c r="A87" s="208"/>
      <c r="B87" s="209"/>
      <c r="C87" s="209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8"/>
      <c r="R87" s="209"/>
      <c r="S87" s="209"/>
      <c r="T87" s="211"/>
      <c r="U87" s="204" t="s">
        <v>18</v>
      </c>
      <c r="V87" s="204"/>
      <c r="W87" s="204"/>
      <c r="X87" s="204"/>
      <c r="Y87" s="204" t="s">
        <v>17</v>
      </c>
      <c r="Z87" s="204"/>
      <c r="AA87" s="204"/>
      <c r="AB87" s="204"/>
      <c r="AC87" s="204" t="s">
        <v>16</v>
      </c>
      <c r="AD87" s="204"/>
      <c r="AE87" s="204"/>
      <c r="AF87" s="204"/>
      <c r="AG87" s="204" t="s">
        <v>18</v>
      </c>
      <c r="AH87" s="204"/>
      <c r="AI87" s="204"/>
      <c r="AJ87" s="204"/>
      <c r="AK87" s="204" t="s">
        <v>17</v>
      </c>
      <c r="AL87" s="204"/>
      <c r="AM87" s="204"/>
      <c r="AN87" s="204"/>
      <c r="AO87" s="204" t="s">
        <v>16</v>
      </c>
      <c r="AP87" s="204"/>
      <c r="AQ87" s="204"/>
      <c r="AR87" s="204"/>
      <c r="AS87" s="204" t="s">
        <v>18</v>
      </c>
      <c r="AT87" s="204"/>
      <c r="AU87" s="204"/>
      <c r="AV87" s="204"/>
      <c r="AW87" s="204" t="s">
        <v>17</v>
      </c>
      <c r="AX87" s="204"/>
      <c r="AY87" s="204"/>
      <c r="AZ87" s="204"/>
      <c r="BA87" s="204" t="s">
        <v>16</v>
      </c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</row>
    <row r="88" spans="1:79" ht="15" customHeight="1" x14ac:dyDescent="0.2">
      <c r="A88" s="212">
        <v>1</v>
      </c>
      <c r="B88" s="213"/>
      <c r="C88" s="213"/>
      <c r="D88" s="204">
        <v>2</v>
      </c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12">
        <v>3</v>
      </c>
      <c r="R88" s="213"/>
      <c r="S88" s="213"/>
      <c r="T88" s="214"/>
      <c r="U88" s="204">
        <v>4</v>
      </c>
      <c r="V88" s="204"/>
      <c r="W88" s="204"/>
      <c r="X88" s="204"/>
      <c r="Y88" s="204">
        <v>5</v>
      </c>
      <c r="Z88" s="204"/>
      <c r="AA88" s="204"/>
      <c r="AB88" s="204"/>
      <c r="AC88" s="204">
        <v>6</v>
      </c>
      <c r="AD88" s="204"/>
      <c r="AE88" s="204"/>
      <c r="AF88" s="204"/>
      <c r="AG88" s="204">
        <v>7</v>
      </c>
      <c r="AH88" s="204"/>
      <c r="AI88" s="204"/>
      <c r="AJ88" s="204"/>
      <c r="AK88" s="204">
        <v>8</v>
      </c>
      <c r="AL88" s="204"/>
      <c r="AM88" s="204"/>
      <c r="AN88" s="204"/>
      <c r="AO88" s="204">
        <v>9</v>
      </c>
      <c r="AP88" s="204"/>
      <c r="AQ88" s="204"/>
      <c r="AR88" s="204"/>
      <c r="AS88" s="204">
        <v>10</v>
      </c>
      <c r="AT88" s="204"/>
      <c r="AU88" s="204"/>
      <c r="AV88" s="204"/>
      <c r="AW88" s="204">
        <v>11</v>
      </c>
      <c r="AX88" s="204"/>
      <c r="AY88" s="204"/>
      <c r="AZ88" s="204"/>
      <c r="BA88" s="204">
        <v>12</v>
      </c>
      <c r="BB88" s="204"/>
      <c r="BC88" s="204"/>
      <c r="BD88" s="204"/>
      <c r="BE88" s="204">
        <v>13</v>
      </c>
      <c r="BF88" s="204"/>
      <c r="BG88" s="204"/>
      <c r="BH88" s="204"/>
      <c r="BI88" s="204"/>
      <c r="BJ88" s="204"/>
      <c r="BK88" s="204"/>
      <c r="BL88" s="204"/>
      <c r="BM88" s="204"/>
    </row>
    <row r="89" spans="1:79" ht="12.75" hidden="1" customHeight="1" x14ac:dyDescent="0.2">
      <c r="A89" s="145" t="s">
        <v>61</v>
      </c>
      <c r="B89" s="146"/>
      <c r="C89" s="146"/>
      <c r="D89" s="200" t="s">
        <v>45</v>
      </c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145" t="s">
        <v>43</v>
      </c>
      <c r="R89" s="146"/>
      <c r="S89" s="146"/>
      <c r="T89" s="147"/>
      <c r="U89" s="196" t="s">
        <v>62</v>
      </c>
      <c r="V89" s="196"/>
      <c r="W89" s="196"/>
      <c r="X89" s="196"/>
      <c r="Y89" s="196" t="s">
        <v>63</v>
      </c>
      <c r="Z89" s="196"/>
      <c r="AA89" s="196"/>
      <c r="AB89" s="196"/>
      <c r="AC89" s="196" t="s">
        <v>49</v>
      </c>
      <c r="AD89" s="196"/>
      <c r="AE89" s="196"/>
      <c r="AF89" s="196"/>
      <c r="AG89" s="196" t="s">
        <v>46</v>
      </c>
      <c r="AH89" s="196"/>
      <c r="AI89" s="196"/>
      <c r="AJ89" s="196"/>
      <c r="AK89" s="196" t="s">
        <v>47</v>
      </c>
      <c r="AL89" s="196"/>
      <c r="AM89" s="196"/>
      <c r="AN89" s="196"/>
      <c r="AO89" s="196" t="s">
        <v>49</v>
      </c>
      <c r="AP89" s="196"/>
      <c r="AQ89" s="196"/>
      <c r="AR89" s="196"/>
      <c r="AS89" s="196" t="s">
        <v>64</v>
      </c>
      <c r="AT89" s="196"/>
      <c r="AU89" s="196"/>
      <c r="AV89" s="196"/>
      <c r="AW89" s="196" t="s">
        <v>65</v>
      </c>
      <c r="AX89" s="196"/>
      <c r="AY89" s="196"/>
      <c r="AZ89" s="196"/>
      <c r="BA89" s="196" t="s">
        <v>49</v>
      </c>
      <c r="BB89" s="196"/>
      <c r="BC89" s="196"/>
      <c r="BD89" s="196"/>
      <c r="BE89" s="200" t="s">
        <v>66</v>
      </c>
      <c r="BF89" s="200"/>
      <c r="BG89" s="200"/>
      <c r="BH89" s="200"/>
      <c r="BI89" s="200"/>
      <c r="BJ89" s="200"/>
      <c r="BK89" s="200"/>
      <c r="BL89" s="200"/>
      <c r="BM89" s="200"/>
      <c r="CA89" s="67" t="s">
        <v>57</v>
      </c>
    </row>
    <row r="90" spans="1:79" s="72" customFormat="1" x14ac:dyDescent="0.2">
      <c r="A90" s="120" t="s">
        <v>75</v>
      </c>
      <c r="B90" s="121"/>
      <c r="C90" s="121"/>
      <c r="D90" s="108" t="s">
        <v>74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201" t="s">
        <v>75</v>
      </c>
      <c r="R90" s="202"/>
      <c r="S90" s="202"/>
      <c r="T90" s="203"/>
      <c r="U90" s="109"/>
      <c r="V90" s="109"/>
      <c r="W90" s="109"/>
      <c r="X90" s="109"/>
      <c r="Y90" s="109"/>
      <c r="Z90" s="109"/>
      <c r="AA90" s="109"/>
      <c r="AB90" s="109"/>
      <c r="AC90" s="109">
        <f>U90+Y90</f>
        <v>0</v>
      </c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>
        <f>AG90+AK90</f>
        <v>0</v>
      </c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>
        <f>AS90+AW90</f>
        <v>0</v>
      </c>
      <c r="BB90" s="109"/>
      <c r="BC90" s="109"/>
      <c r="BD90" s="109"/>
      <c r="BE90" s="108" t="s">
        <v>75</v>
      </c>
      <c r="BF90" s="108"/>
      <c r="BG90" s="108"/>
      <c r="BH90" s="108"/>
      <c r="BI90" s="108"/>
      <c r="BJ90" s="108"/>
      <c r="BK90" s="108"/>
      <c r="BL90" s="108"/>
      <c r="BM90" s="108"/>
      <c r="CA90" s="72" t="s">
        <v>58</v>
      </c>
    </row>
    <row r="91" spans="1:79" x14ac:dyDescent="0.2">
      <c r="A91" s="77"/>
      <c r="B91" s="77"/>
      <c r="C91" s="77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</row>
    <row r="92" spans="1:79" ht="12.75" customHeight="1" x14ac:dyDescent="0.2">
      <c r="A92" s="193" t="s">
        <v>37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</row>
    <row r="93" spans="1:79" ht="15.75" customHeight="1" x14ac:dyDescent="0.2">
      <c r="A93" s="193" t="s">
        <v>38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</row>
    <row r="94" spans="1:79" ht="15.75" customHeight="1" x14ac:dyDescent="0.2">
      <c r="A94" s="193" t="s">
        <v>39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</row>
    <row r="96" spans="1:79" ht="16.5" customHeight="1" x14ac:dyDescent="0.2">
      <c r="A96" s="195" t="s">
        <v>96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73"/>
      <c r="AO96" s="182" t="s">
        <v>97</v>
      </c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</row>
    <row r="97" spans="1:59" x14ac:dyDescent="0.2">
      <c r="W97" s="183" t="s">
        <v>40</v>
      </c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O97" s="183" t="s">
        <v>41</v>
      </c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</row>
    <row r="98" spans="1:59" ht="15.75" customHeight="1" x14ac:dyDescent="0.2">
      <c r="A98" s="179" t="s">
        <v>26</v>
      </c>
      <c r="B98" s="179"/>
      <c r="C98" s="179"/>
      <c r="D98" s="179"/>
      <c r="E98" s="179"/>
      <c r="F98" s="179"/>
    </row>
    <row r="100" spans="1:59" ht="15.75" customHeight="1" x14ac:dyDescent="0.2">
      <c r="A100" s="180" t="s">
        <v>288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73"/>
      <c r="AO100" s="182" t="s">
        <v>289</v>
      </c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</row>
    <row r="101" spans="1:59" x14ac:dyDescent="0.2">
      <c r="W101" s="183" t="s">
        <v>40</v>
      </c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O101" s="183" t="s">
        <v>41</v>
      </c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</row>
  </sheetData>
  <sheetProtection selectLockedCells="1" selectUnlockedCells="1"/>
  <mergeCells count="351">
    <mergeCell ref="AO7:BF7"/>
    <mergeCell ref="AO8:BF8"/>
    <mergeCell ref="AO9:BF9"/>
    <mergeCell ref="AO10:BF10"/>
    <mergeCell ref="A14:BL14"/>
    <mergeCell ref="A15:BL15"/>
    <mergeCell ref="BB1:BL1"/>
    <mergeCell ref="AO2:BL2"/>
    <mergeCell ref="AO3:BL3"/>
    <mergeCell ref="AO4:BF4"/>
    <mergeCell ref="AO5:BF5"/>
    <mergeCell ref="AO6:BF6"/>
    <mergeCell ref="A19:K19"/>
    <mergeCell ref="L19:BL19"/>
    <mergeCell ref="A20:B20"/>
    <mergeCell ref="C20:K20"/>
    <mergeCell ref="L20:AB20"/>
    <mergeCell ref="AC20:BL20"/>
    <mergeCell ref="A16:B16"/>
    <mergeCell ref="C16:K16"/>
    <mergeCell ref="L16:BL16"/>
    <mergeCell ref="A17:K17"/>
    <mergeCell ref="L17:BL17"/>
    <mergeCell ref="A18:B18"/>
    <mergeCell ref="C18:K18"/>
    <mergeCell ref="L18:BL18"/>
    <mergeCell ref="A21:K21"/>
    <mergeCell ref="L21:AB21"/>
    <mergeCell ref="AC21:BL21"/>
    <mergeCell ref="A22:T22"/>
    <mergeCell ref="U22:X22"/>
    <mergeCell ref="Y22:AM22"/>
    <mergeCell ref="AN22:AQ22"/>
    <mergeCell ref="AR22:BC22"/>
    <mergeCell ref="BD22:BG22"/>
    <mergeCell ref="BH22:BL22"/>
    <mergeCell ref="A23:BL23"/>
    <mergeCell ref="A24:BL24"/>
    <mergeCell ref="A25:K25"/>
    <mergeCell ref="L25:BL25"/>
    <mergeCell ref="A26:BL26"/>
    <mergeCell ref="A28:F28"/>
    <mergeCell ref="G28:L28"/>
    <mergeCell ref="M28:R28"/>
    <mergeCell ref="S28:BL28"/>
    <mergeCell ref="A31:F31"/>
    <mergeCell ref="G31:L31"/>
    <mergeCell ref="M31:R31"/>
    <mergeCell ref="S31:BL31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S42:AZ42"/>
    <mergeCell ref="A44:BL44"/>
    <mergeCell ref="A45:AV45"/>
    <mergeCell ref="A47:P48"/>
    <mergeCell ref="Q47:X48"/>
    <mergeCell ref="Y47:AF48"/>
    <mergeCell ref="AG47:AN48"/>
    <mergeCell ref="AO47:AV48"/>
    <mergeCell ref="A42:C42"/>
    <mergeCell ref="D42:I42"/>
    <mergeCell ref="J42:O42"/>
    <mergeCell ref="P42:AB42"/>
    <mergeCell ref="AC42:AJ42"/>
    <mergeCell ref="AK42:AR42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5:BL55"/>
    <mergeCell ref="A56:BL56"/>
    <mergeCell ref="A58:F58"/>
    <mergeCell ref="G58:L58"/>
    <mergeCell ref="M58:Y58"/>
    <mergeCell ref="Z58:AD58"/>
    <mergeCell ref="AE58:AN58"/>
    <mergeCell ref="AO58:BC58"/>
    <mergeCell ref="A51:P51"/>
    <mergeCell ref="Q51:X51"/>
    <mergeCell ref="Y51:AF51"/>
    <mergeCell ref="AG51:AN51"/>
    <mergeCell ref="AO51:AV51"/>
    <mergeCell ref="A52:P52"/>
    <mergeCell ref="Q52:X52"/>
    <mergeCell ref="Y52:AF52"/>
    <mergeCell ref="AG52:AN52"/>
    <mergeCell ref="AO52:AV52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O70:BC70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9:F69"/>
    <mergeCell ref="G69:L69"/>
    <mergeCell ref="M69:Y69"/>
    <mergeCell ref="Z69:AD69"/>
    <mergeCell ref="AE69:AN69"/>
    <mergeCell ref="AO69:BC69"/>
    <mergeCell ref="Y87:AB87"/>
    <mergeCell ref="AC87:AF87"/>
    <mergeCell ref="AG87:AJ87"/>
    <mergeCell ref="AK87:AN87"/>
    <mergeCell ref="A83:BM83"/>
    <mergeCell ref="A84:BL84"/>
    <mergeCell ref="A86:C87"/>
    <mergeCell ref="D86:P87"/>
    <mergeCell ref="Q86:T87"/>
    <mergeCell ref="U86:AF86"/>
    <mergeCell ref="AG86:AR86"/>
    <mergeCell ref="AS86:BD86"/>
    <mergeCell ref="BE86:BM87"/>
    <mergeCell ref="U87:X87"/>
    <mergeCell ref="AW87:AZ87"/>
    <mergeCell ref="BA87:BD87"/>
    <mergeCell ref="AO87:AR87"/>
    <mergeCell ref="AS87:AV87"/>
    <mergeCell ref="AO88:AR88"/>
    <mergeCell ref="AS88:AV88"/>
    <mergeCell ref="AW88:AZ88"/>
    <mergeCell ref="BA88:BD88"/>
    <mergeCell ref="BE88:BM88"/>
    <mergeCell ref="A89:C89"/>
    <mergeCell ref="D89:P89"/>
    <mergeCell ref="Q89:T89"/>
    <mergeCell ref="U89:X89"/>
    <mergeCell ref="Y89:AB89"/>
    <mergeCell ref="A88:C88"/>
    <mergeCell ref="D88:P88"/>
    <mergeCell ref="Q88:T88"/>
    <mergeCell ref="U88:X88"/>
    <mergeCell ref="Y88:AB88"/>
    <mergeCell ref="AC88:AF88"/>
    <mergeCell ref="AG88:AJ88"/>
    <mergeCell ref="AK88:AN88"/>
    <mergeCell ref="AO90:AR90"/>
    <mergeCell ref="AS90:AV90"/>
    <mergeCell ref="AW90:AZ90"/>
    <mergeCell ref="BA90:BD90"/>
    <mergeCell ref="BE90:BM90"/>
    <mergeCell ref="A92:BL92"/>
    <mergeCell ref="BA89:BD89"/>
    <mergeCell ref="BE89:BM89"/>
    <mergeCell ref="A90:C90"/>
    <mergeCell ref="D90:P90"/>
    <mergeCell ref="Q90:T90"/>
    <mergeCell ref="U90:X90"/>
    <mergeCell ref="Y90:AB90"/>
    <mergeCell ref="AC90:AF90"/>
    <mergeCell ref="AG90:AJ90"/>
    <mergeCell ref="AK90:AN90"/>
    <mergeCell ref="AC89:AF89"/>
    <mergeCell ref="AG89:AJ89"/>
    <mergeCell ref="AK89:AN89"/>
    <mergeCell ref="AO89:AR89"/>
    <mergeCell ref="AS89:AV89"/>
    <mergeCell ref="AW89:AZ89"/>
    <mergeCell ref="A98:F98"/>
    <mergeCell ref="A100:V100"/>
    <mergeCell ref="W100:AM100"/>
    <mergeCell ref="AO100:BG100"/>
    <mergeCell ref="W101:AM101"/>
    <mergeCell ref="AO101:BG101"/>
    <mergeCell ref="A93:BL93"/>
    <mergeCell ref="A94:BL94"/>
    <mergeCell ref="A96:V96"/>
    <mergeCell ref="W96:AM96"/>
    <mergeCell ref="AO96:BG96"/>
    <mergeCell ref="W97:AM97"/>
    <mergeCell ref="AO97:BG97"/>
    <mergeCell ref="A41:C41"/>
    <mergeCell ref="D41:I41"/>
    <mergeCell ref="J41:O41"/>
    <mergeCell ref="P41:AB41"/>
    <mergeCell ref="AC41:AJ41"/>
    <mergeCell ref="AK41:AR41"/>
    <mergeCell ref="AS41:AZ41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80:F80"/>
    <mergeCell ref="G80:L80"/>
    <mergeCell ref="M80:Y80"/>
    <mergeCell ref="Z80:AD80"/>
    <mergeCell ref="AE80:AN80"/>
    <mergeCell ref="AO80:BC80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</mergeCells>
  <conditionalFormatting sqref="G66 G62:G64 G69">
    <cfRule type="cellIs" dxfId="51" priority="33" stopIfTrue="1" operator="equal">
      <formula>$G61</formula>
    </cfRule>
  </conditionalFormatting>
  <conditionalFormatting sqref="G63 G74:G76 G79">
    <cfRule type="cellIs" dxfId="50" priority="32" stopIfTrue="1" operator="equal">
      <formula>$G61</formula>
    </cfRule>
  </conditionalFormatting>
  <conditionalFormatting sqref="G70 G64:G67 G75:G76 G79">
    <cfRule type="cellIs" dxfId="49" priority="31" stopIfTrue="1" operator="equal">
      <formula>#REF!</formula>
    </cfRule>
  </conditionalFormatting>
  <conditionalFormatting sqref="G72:G73">
    <cfRule type="cellIs" dxfId="48" priority="25" stopIfTrue="1" operator="equal">
      <formula>#REF!</formula>
    </cfRule>
  </conditionalFormatting>
  <conditionalFormatting sqref="G72 G61">
    <cfRule type="cellIs" dxfId="47" priority="34" stopIfTrue="1" operator="equal">
      <formula>#REF!</formula>
    </cfRule>
  </conditionalFormatting>
  <conditionalFormatting sqref="G73:G75">
    <cfRule type="cellIs" dxfId="46" priority="24" stopIfTrue="1" operator="equal">
      <formula>$G72</formula>
    </cfRule>
  </conditionalFormatting>
  <conditionalFormatting sqref="G74:G75">
    <cfRule type="cellIs" dxfId="45" priority="17" stopIfTrue="1" operator="equal">
      <formula>$G73</formula>
    </cfRule>
  </conditionalFormatting>
  <conditionalFormatting sqref="G77">
    <cfRule type="cellIs" dxfId="44" priority="15" stopIfTrue="1" operator="equal">
      <formula>$G75</formula>
    </cfRule>
  </conditionalFormatting>
  <conditionalFormatting sqref="G77">
    <cfRule type="cellIs" dxfId="43" priority="14" stopIfTrue="1" operator="equal">
      <formula>$G76</formula>
    </cfRule>
  </conditionalFormatting>
  <conditionalFormatting sqref="G77">
    <cfRule type="cellIs" dxfId="42" priority="13" stopIfTrue="1" operator="equal">
      <formula>$G76</formula>
    </cfRule>
  </conditionalFormatting>
  <conditionalFormatting sqref="G78">
    <cfRule type="cellIs" dxfId="41" priority="12" stopIfTrue="1" operator="equal">
      <formula>$G76</formula>
    </cfRule>
  </conditionalFormatting>
  <conditionalFormatting sqref="G78">
    <cfRule type="cellIs" dxfId="40" priority="11" stopIfTrue="1" operator="equal">
      <formula>$G77</formula>
    </cfRule>
  </conditionalFormatting>
  <conditionalFormatting sqref="G78">
    <cfRule type="cellIs" dxfId="39" priority="10" stopIfTrue="1" operator="equal">
      <formula>$G77</formula>
    </cfRule>
  </conditionalFormatting>
  <conditionalFormatting sqref="G80:G82">
    <cfRule type="cellIs" dxfId="38" priority="9" stopIfTrue="1" operator="equal">
      <formula>$G78</formula>
    </cfRule>
  </conditionalFormatting>
  <conditionalFormatting sqref="G80:G82">
    <cfRule type="cellIs" dxfId="37" priority="8" stopIfTrue="1" operator="equal">
      <formula>$G79</formula>
    </cfRule>
  </conditionalFormatting>
  <conditionalFormatting sqref="G80:G82">
    <cfRule type="cellIs" dxfId="36" priority="7" stopIfTrue="1" operator="equal">
      <formula>$G79</formula>
    </cfRule>
  </conditionalFormatting>
  <conditionalFormatting sqref="G68">
    <cfRule type="cellIs" dxfId="35" priority="6" stopIfTrue="1" operator="equal">
      <formula>$G66</formula>
    </cfRule>
  </conditionalFormatting>
  <conditionalFormatting sqref="G68">
    <cfRule type="cellIs" dxfId="34" priority="5" stopIfTrue="1" operator="equal">
      <formula>$G67</formula>
    </cfRule>
  </conditionalFormatting>
  <conditionalFormatting sqref="G68">
    <cfRule type="cellIs" dxfId="33" priority="4" stopIfTrue="1" operator="equal">
      <formula>$G67</formula>
    </cfRule>
  </conditionalFormatting>
  <conditionalFormatting sqref="G71">
    <cfRule type="cellIs" dxfId="32" priority="3" stopIfTrue="1" operator="equal">
      <formula>$G69</formula>
    </cfRule>
  </conditionalFormatting>
  <conditionalFormatting sqref="G71">
    <cfRule type="cellIs" dxfId="31" priority="2" stopIfTrue="1" operator="equal">
      <formula>$G70</formula>
    </cfRule>
  </conditionalFormatting>
  <conditionalFormatting sqref="G71">
    <cfRule type="cellIs" dxfId="30" priority="1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12</vt:i4>
      </vt:variant>
    </vt:vector>
  </HeadingPairs>
  <TitlesOfParts>
    <vt:vector size="12" baseType="lpstr">
      <vt:lpstr>КПК1011020</vt:lpstr>
      <vt:lpstr>КПК1015031</vt:lpstr>
      <vt:lpstr>КПК1013160</vt:lpstr>
      <vt:lpstr>КПК1011140</vt:lpstr>
      <vt:lpstr>КПК 0611162</vt:lpstr>
      <vt:lpstr>КПК0611161</vt:lpstr>
      <vt:lpstr>КПК1010180</vt:lpstr>
      <vt:lpstr>КПК0611150</vt:lpstr>
      <vt:lpstr>КПК1015011</vt:lpstr>
      <vt:lpstr>КПК1011090</vt:lpstr>
      <vt:lpstr>КПК1011010</vt:lpstr>
      <vt:lpstr>1016310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Юрій Яцюк</cp:lastModifiedBy>
  <cp:lastPrinted>2019-01-23T10:06:31Z</cp:lastPrinted>
  <dcterms:created xsi:type="dcterms:W3CDTF">2016-08-15T09:54:21Z</dcterms:created>
  <dcterms:modified xsi:type="dcterms:W3CDTF">2019-02-11T12:06:55Z</dcterms:modified>
</cp:coreProperties>
</file>